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льга\Desktop\"/>
    </mc:Choice>
  </mc:AlternateContent>
  <bookViews>
    <workbookView xWindow="0" yWindow="0" windowWidth="20490" windowHeight="787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222" i="1" l="1"/>
  <c r="J222" i="1"/>
  <c r="I222" i="1"/>
  <c r="H222" i="1"/>
  <c r="G222" i="1"/>
  <c r="F222" i="1"/>
  <c r="L213" i="1"/>
  <c r="J213" i="1"/>
  <c r="I213" i="1"/>
  <c r="H213" i="1"/>
  <c r="G213" i="1"/>
  <c r="F213" i="1"/>
  <c r="L203" i="1"/>
  <c r="J203" i="1"/>
  <c r="I203" i="1"/>
  <c r="H203" i="1"/>
  <c r="G203" i="1"/>
  <c r="F203" i="1"/>
  <c r="L194" i="1"/>
  <c r="J194" i="1"/>
  <c r="I194" i="1"/>
  <c r="H194" i="1"/>
  <c r="G194" i="1"/>
  <c r="F194" i="1"/>
  <c r="L184" i="1"/>
  <c r="J184" i="1"/>
  <c r="I184" i="1"/>
  <c r="H184" i="1"/>
  <c r="G184" i="1"/>
  <c r="F184" i="1"/>
  <c r="L175" i="1"/>
  <c r="J175" i="1"/>
  <c r="I175" i="1"/>
  <c r="H175" i="1"/>
  <c r="G175" i="1"/>
  <c r="F175" i="1"/>
  <c r="L165" i="1"/>
  <c r="J165" i="1"/>
  <c r="I165" i="1"/>
  <c r="H165" i="1"/>
  <c r="G165" i="1"/>
  <c r="F165" i="1"/>
  <c r="L156" i="1"/>
  <c r="J156" i="1"/>
  <c r="I156" i="1"/>
  <c r="H156" i="1"/>
  <c r="G156" i="1"/>
  <c r="F156" i="1"/>
  <c r="L146" i="1"/>
  <c r="J146" i="1"/>
  <c r="I146" i="1"/>
  <c r="H146" i="1"/>
  <c r="G146" i="1"/>
  <c r="F146" i="1"/>
  <c r="L137" i="1"/>
  <c r="J137" i="1"/>
  <c r="I137" i="1"/>
  <c r="H137" i="1"/>
  <c r="G137" i="1"/>
  <c r="F137" i="1"/>
  <c r="L127" i="1"/>
  <c r="J127" i="1"/>
  <c r="I127" i="1"/>
  <c r="H127" i="1"/>
  <c r="G127" i="1"/>
  <c r="F127" i="1"/>
  <c r="L99" i="1"/>
  <c r="J99" i="1"/>
  <c r="I99" i="1"/>
  <c r="H99" i="1"/>
  <c r="G99" i="1"/>
  <c r="F99" i="1"/>
  <c r="L89" i="1"/>
  <c r="J89" i="1"/>
  <c r="I89" i="1"/>
  <c r="H89" i="1"/>
  <c r="G89" i="1"/>
  <c r="F89" i="1"/>
  <c r="L80" i="1"/>
  <c r="J80" i="1"/>
  <c r="I80" i="1"/>
  <c r="H80" i="1"/>
  <c r="G80" i="1"/>
  <c r="F80" i="1"/>
  <c r="L70" i="1"/>
  <c r="J70" i="1"/>
  <c r="I70" i="1"/>
  <c r="H70" i="1"/>
  <c r="G70" i="1"/>
  <c r="F70" i="1"/>
  <c r="L61" i="1"/>
  <c r="J61" i="1"/>
  <c r="I61" i="1"/>
  <c r="H61" i="1"/>
  <c r="G61" i="1"/>
  <c r="F61" i="1"/>
  <c r="L51" i="1"/>
  <c r="J51" i="1"/>
  <c r="I51" i="1"/>
  <c r="H51" i="1"/>
  <c r="G51" i="1"/>
  <c r="F51" i="1"/>
  <c r="L42" i="1"/>
  <c r="J42" i="1"/>
  <c r="I42" i="1"/>
  <c r="H42" i="1"/>
  <c r="G42" i="1"/>
  <c r="F42" i="1"/>
  <c r="L32" i="1"/>
  <c r="J32" i="1"/>
  <c r="I32" i="1"/>
  <c r="H32" i="1"/>
  <c r="G32" i="1"/>
  <c r="F32" i="1"/>
  <c r="L23" i="1"/>
  <c r="J23" i="1"/>
  <c r="I23" i="1"/>
  <c r="H23" i="1"/>
  <c r="G23" i="1"/>
  <c r="F23" i="1"/>
  <c r="L13" i="1"/>
  <c r="J13" i="1"/>
  <c r="I13" i="1"/>
  <c r="H13" i="1"/>
  <c r="G13" i="1"/>
  <c r="F13" i="1"/>
  <c r="B233" i="1" l="1"/>
  <c r="A233" i="1"/>
  <c r="L232" i="1"/>
  <c r="L233" i="1" s="1"/>
  <c r="J232" i="1"/>
  <c r="J233" i="1" s="1"/>
  <c r="I232" i="1"/>
  <c r="I233" i="1" s="1"/>
  <c r="H232" i="1"/>
  <c r="H233" i="1" s="1"/>
  <c r="G232" i="1"/>
  <c r="F232" i="1"/>
  <c r="B223" i="1"/>
  <c r="A223" i="1"/>
  <c r="B214" i="1"/>
  <c r="A214" i="1"/>
  <c r="B204" i="1"/>
  <c r="A204" i="1"/>
  <c r="I214" i="1"/>
  <c r="H214" i="1"/>
  <c r="B109" i="1"/>
  <c r="B119" i="1"/>
  <c r="A119" i="1"/>
  <c r="L118" i="1"/>
  <c r="J118" i="1"/>
  <c r="I118" i="1"/>
  <c r="H118" i="1"/>
  <c r="G118" i="1"/>
  <c r="F118" i="1"/>
  <c r="A109" i="1"/>
  <c r="L108" i="1"/>
  <c r="J108" i="1"/>
  <c r="I108" i="1"/>
  <c r="H108" i="1"/>
  <c r="G108" i="1"/>
  <c r="F108" i="1"/>
  <c r="J214" i="1" l="1"/>
  <c r="L119" i="1"/>
  <c r="L214" i="1"/>
  <c r="H119" i="1"/>
  <c r="I119" i="1"/>
  <c r="J119" i="1"/>
  <c r="F214" i="1"/>
  <c r="G214" i="1"/>
  <c r="G233" i="1"/>
  <c r="G119" i="1"/>
  <c r="F233" i="1"/>
  <c r="F119" i="1"/>
  <c r="B195" i="1"/>
  <c r="A195" i="1"/>
  <c r="B185" i="1"/>
  <c r="A185" i="1"/>
  <c r="B176" i="1"/>
  <c r="A176" i="1"/>
  <c r="B166" i="1"/>
  <c r="A166" i="1"/>
  <c r="L176" i="1"/>
  <c r="J176" i="1"/>
  <c r="I176" i="1"/>
  <c r="B157" i="1"/>
  <c r="A157" i="1"/>
  <c r="B147" i="1"/>
  <c r="A147" i="1"/>
  <c r="L157" i="1"/>
  <c r="J157" i="1"/>
  <c r="I157" i="1"/>
  <c r="H157" i="1"/>
  <c r="G157" i="1"/>
  <c r="F157" i="1"/>
  <c r="B138" i="1"/>
  <c r="A138" i="1"/>
  <c r="B128" i="1"/>
  <c r="A128" i="1"/>
  <c r="G138" i="1"/>
  <c r="F138" i="1"/>
  <c r="B100" i="1"/>
  <c r="A100" i="1"/>
  <c r="B90" i="1"/>
  <c r="A90" i="1"/>
  <c r="B81" i="1"/>
  <c r="A81" i="1"/>
  <c r="B71" i="1"/>
  <c r="A71" i="1"/>
  <c r="B62" i="1"/>
  <c r="A62" i="1"/>
  <c r="B52" i="1"/>
  <c r="A52" i="1"/>
  <c r="L62" i="1"/>
  <c r="J62" i="1"/>
  <c r="I62" i="1"/>
  <c r="B43" i="1"/>
  <c r="A43" i="1"/>
  <c r="B33" i="1"/>
  <c r="A33" i="1"/>
  <c r="L43" i="1"/>
  <c r="J43" i="1"/>
  <c r="I43" i="1"/>
  <c r="H43" i="1"/>
  <c r="G43" i="1"/>
  <c r="F43" i="1"/>
  <c r="B24" i="1"/>
  <c r="A24" i="1"/>
  <c r="B14" i="1"/>
  <c r="A14" i="1"/>
  <c r="G24" i="1"/>
  <c r="F24" i="1"/>
  <c r="H81" i="1" l="1"/>
  <c r="I195" i="1"/>
  <c r="F62" i="1"/>
  <c r="J81" i="1"/>
  <c r="F176" i="1"/>
  <c r="J195" i="1"/>
  <c r="H195" i="1"/>
  <c r="I81" i="1"/>
  <c r="L81" i="1"/>
  <c r="G176" i="1"/>
  <c r="L195" i="1"/>
  <c r="G62" i="1"/>
  <c r="H62" i="1"/>
  <c r="H176" i="1"/>
  <c r="H24" i="1"/>
  <c r="H138" i="1"/>
  <c r="J138" i="1"/>
  <c r="I24" i="1"/>
  <c r="I138" i="1"/>
  <c r="F100" i="1"/>
  <c r="L24" i="1"/>
  <c r="G100" i="1"/>
  <c r="L138" i="1"/>
  <c r="H100" i="1"/>
  <c r="I100" i="1"/>
  <c r="F81" i="1"/>
  <c r="J100" i="1"/>
  <c r="F195" i="1"/>
  <c r="J24" i="1"/>
  <c r="J234" i="1" s="1"/>
  <c r="G81" i="1"/>
  <c r="L100" i="1"/>
  <c r="G195" i="1"/>
  <c r="G234" i="1" l="1"/>
  <c r="I234" i="1"/>
  <c r="L234" i="1"/>
  <c r="H234" i="1"/>
  <c r="F234" i="1"/>
</calcChain>
</file>

<file path=xl/sharedStrings.xml><?xml version="1.0" encoding="utf-8"?>
<sst xmlns="http://schemas.openxmlformats.org/spreadsheetml/2006/main" count="371" uniqueCount="111">
  <si>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</si>
  <si>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</si>
  <si>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</si>
  <si>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</si>
  <si>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</si>
  <si>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</si>
  <si>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</si>
  <si>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</si>
  <si>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</si>
  <si>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</si>
  <si>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</si>
  <si>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</si>
  <si>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</si>
  <si>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</si>
  <si>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</si>
  <si>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</si>
  <si>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</si>
  <si>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</si>
  <si>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</si>
  <si>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</si>
  <si>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</si>
  <si>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</si>
  <si>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</si>
  <si>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</si>
  <si>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</si>
  <si>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</si>
  <si>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</si>
  <si>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</si>
  <si>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</si>
  <si>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</si>
  <si>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</si>
  <si>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</si>
  <si>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</si>
  <si>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</si>
  <si>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</si>
  <si>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</si>
  <si>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</si>
  <si>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</si>
  <si>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</si>
  <si>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жидкая молочная пшенная</t>
  </si>
  <si>
    <t>Кофейный напиток с молоком</t>
  </si>
  <si>
    <t>Батон</t>
  </si>
  <si>
    <t>Сок яблочный (фрукт)</t>
  </si>
  <si>
    <t>хол.блюдо</t>
  </si>
  <si>
    <t>Масло сливочное</t>
  </si>
  <si>
    <t>Салат из белокачанной капусты с морковью</t>
  </si>
  <si>
    <t>Суп картофельный с бобовыми</t>
  </si>
  <si>
    <t>Плов из птицы</t>
  </si>
  <si>
    <t>Компот из смеси сухофруктов</t>
  </si>
  <si>
    <t>Хлеб пшеничный</t>
  </si>
  <si>
    <t>Хлеб ржаной</t>
  </si>
  <si>
    <t>Каша рассыпчатая из гречневой крупы</t>
  </si>
  <si>
    <t>Сосиска отварная</t>
  </si>
  <si>
    <t>Чай с лимоном</t>
  </si>
  <si>
    <t>Икра кабачковая порционно</t>
  </si>
  <si>
    <t>Зеленый горошек консервированный</t>
  </si>
  <si>
    <t>Рассольник ленинградский</t>
  </si>
  <si>
    <t>Тефтели из говядины с соусом</t>
  </si>
  <si>
    <t>Макаронные изделия отварные</t>
  </si>
  <si>
    <t>Чай с сахаром</t>
  </si>
  <si>
    <t>Макаронные изделия отварные с сыром</t>
  </si>
  <si>
    <t>Омлет натуральный</t>
  </si>
  <si>
    <t>Какао с молоком</t>
  </si>
  <si>
    <t>Салат из свеклы отварной</t>
  </si>
  <si>
    <t>Суп картофельный с рисом и рыбными консервами</t>
  </si>
  <si>
    <t>Оладьи из печени с соусом</t>
  </si>
  <si>
    <t>Пюре картофельное</t>
  </si>
  <si>
    <t>Компот из кураги</t>
  </si>
  <si>
    <t>Запеканка из творога со сгущенным молоком</t>
  </si>
  <si>
    <t>Салат картофельный с солеными огурцами и зеленым горошком</t>
  </si>
  <si>
    <t>Щи из свежей капусты с картофелем</t>
  </si>
  <si>
    <t>Котлета куриная с соусом</t>
  </si>
  <si>
    <t>Компот из свежих ягод</t>
  </si>
  <si>
    <t>Каша вязкая молочная из риса и пшена</t>
  </si>
  <si>
    <t>Сыр порционно</t>
  </si>
  <si>
    <t>сладкое</t>
  </si>
  <si>
    <t>Кондитерское изделие конфеты шоколадные</t>
  </si>
  <si>
    <t>Суп картофельный с куриными фрикадельками</t>
  </si>
  <si>
    <t>Рыба тушеная с овощами</t>
  </si>
  <si>
    <t>Рис отварной</t>
  </si>
  <si>
    <t>Напиток из плодов шиповника</t>
  </si>
  <si>
    <t>Каша вязкая молочная из рисовой крупы</t>
  </si>
  <si>
    <t>Фрукт</t>
  </si>
  <si>
    <t>Борщ с капустой и картофелем</t>
  </si>
  <si>
    <t>Птица тушенная в соусе</t>
  </si>
  <si>
    <t>Колбаса вареная</t>
  </si>
  <si>
    <t>Кондитерское изделие печенье</t>
  </si>
  <si>
    <t>Солянка со сметаной</t>
  </si>
  <si>
    <t>Тефтели из птицы с соусом</t>
  </si>
  <si>
    <t>Пюре из гороха с маслом</t>
  </si>
  <si>
    <t>Филе птицы с овощами</t>
  </si>
  <si>
    <t>Огурец натуральный соленый</t>
  </si>
  <si>
    <t>Винегрет овощной</t>
  </si>
  <si>
    <t>Суп картофельный с крупой рисовой</t>
  </si>
  <si>
    <t>Котлета мясная с соусом</t>
  </si>
  <si>
    <t>Капуста тушеная</t>
  </si>
  <si>
    <t>Яйца вареные</t>
  </si>
  <si>
    <t>Суп картофельный с клецками</t>
  </si>
  <si>
    <t>Бефстроганов из филе птицы</t>
  </si>
  <si>
    <t>Суп картофельный с макарон.изделиями</t>
  </si>
  <si>
    <t>Котлета из минтая с соусом красным</t>
  </si>
  <si>
    <t>Оладьи с повидлом</t>
  </si>
  <si>
    <t>Какао с молоком сгущенным</t>
  </si>
  <si>
    <t>Кисломолочный продукт Йогурт</t>
  </si>
  <si>
    <t>Суп картофельный с фасолью</t>
  </si>
  <si>
    <t>Рагу из птицы</t>
  </si>
  <si>
    <t>Суп-лапша домашняя</t>
  </si>
  <si>
    <t>Азу из птицы</t>
  </si>
  <si>
    <t>Директор</t>
  </si>
  <si>
    <t>Базина М. В.</t>
  </si>
  <si>
    <t>МБОУ "Школа № 105" г.о. Самара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</si>
</sst>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 applyProtection="1"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3" sqref="N1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30" customHeight="1" x14ac:dyDescent="0.25">
      <c r="A1" s="1" t="s">
        <v>7</v>
      </c>
      <c r="C1" s="57" t="s">
        <v>110</v>
      </c>
      <c r="D1" s="58"/>
      <c r="E1" s="58"/>
      <c r="F1" s="12" t="s">
        <v>16</v>
      </c>
      <c r="G1" s="2" t="s">
        <v>17</v>
      </c>
      <c r="H1" s="59" t="s">
        <v>108</v>
      </c>
      <c r="I1" s="59"/>
      <c r="J1" s="59"/>
      <c r="K1" s="59"/>
    </row>
    <row r="2" spans="1:12" ht="18" x14ac:dyDescent="0.2">
      <c r="A2" s="35" t="s">
        <v>6</v>
      </c>
      <c r="C2" s="2"/>
      <c r="G2" s="2" t="s">
        <v>18</v>
      </c>
      <c r="H2" s="59" t="s">
        <v>109</v>
      </c>
      <c r="I2" s="59"/>
      <c r="J2" s="59"/>
      <c r="K2" s="5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10</v>
      </c>
      <c r="I3" s="48">
        <v>11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160</v>
      </c>
      <c r="G6" s="40">
        <v>5.72</v>
      </c>
      <c r="H6" s="40">
        <v>8.92</v>
      </c>
      <c r="I6" s="40">
        <v>28.22</v>
      </c>
      <c r="J6" s="40">
        <v>217.14</v>
      </c>
      <c r="K6" s="41">
        <v>182</v>
      </c>
      <c r="L6" s="40">
        <v>80.56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.75" thickBot="1" x14ac:dyDescent="0.3">
      <c r="A8" s="23"/>
      <c r="B8" s="15"/>
      <c r="C8" s="11"/>
      <c r="D8" s="7" t="s">
        <v>22</v>
      </c>
      <c r="E8" s="42" t="s">
        <v>40</v>
      </c>
      <c r="F8" s="43">
        <v>180</v>
      </c>
      <c r="G8" s="43">
        <v>2.85</v>
      </c>
      <c r="H8" s="43">
        <v>2.41</v>
      </c>
      <c r="I8" s="43">
        <v>14.35</v>
      </c>
      <c r="J8" s="43">
        <v>90.54</v>
      </c>
      <c r="K8" s="44">
        <v>379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51">
        <v>70</v>
      </c>
      <c r="G9" s="43">
        <v>6.44</v>
      </c>
      <c r="H9" s="43">
        <v>0.64</v>
      </c>
      <c r="I9" s="43">
        <v>40.6</v>
      </c>
      <c r="J9" s="43">
        <v>198.34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52" t="s">
        <v>42</v>
      </c>
      <c r="F10" s="43">
        <v>200</v>
      </c>
      <c r="G10" s="43">
        <v>1</v>
      </c>
      <c r="H10" s="43">
        <v>0.2</v>
      </c>
      <c r="I10" s="43">
        <v>20.2</v>
      </c>
      <c r="J10" s="43">
        <v>86.6</v>
      </c>
      <c r="K10" s="44">
        <v>389</v>
      </c>
      <c r="L10" s="43"/>
    </row>
    <row r="11" spans="1:12" ht="15" x14ac:dyDescent="0.25">
      <c r="A11" s="23"/>
      <c r="B11" s="15"/>
      <c r="C11" s="11"/>
      <c r="D11" s="53" t="s">
        <v>43</v>
      </c>
      <c r="E11" s="52" t="s">
        <v>44</v>
      </c>
      <c r="F11" s="43">
        <v>10</v>
      </c>
      <c r="G11" s="43">
        <v>0.1</v>
      </c>
      <c r="H11" s="43">
        <v>7.2</v>
      </c>
      <c r="I11" s="43">
        <v>0.13</v>
      </c>
      <c r="J11" s="43">
        <v>65.72</v>
      </c>
      <c r="K11" s="44">
        <v>14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620</v>
      </c>
      <c r="G13" s="19">
        <f t="shared" ref="G13:J13" si="0">SUM(G6:G12)</f>
        <v>16.110000000000003</v>
      </c>
      <c r="H13" s="19">
        <f t="shared" si="0"/>
        <v>19.37</v>
      </c>
      <c r="I13" s="19">
        <f t="shared" si="0"/>
        <v>103.5</v>
      </c>
      <c r="J13" s="19">
        <f t="shared" si="0"/>
        <v>658.34</v>
      </c>
      <c r="K13" s="25"/>
      <c r="L13" s="19">
        <f t="shared" ref="L13" si="1">SUM(L6:L12)</f>
        <v>80.56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2" t="s">
        <v>45</v>
      </c>
      <c r="F14" s="43">
        <v>60</v>
      </c>
      <c r="G14" s="43">
        <v>0.79</v>
      </c>
      <c r="H14" s="43">
        <v>3.64</v>
      </c>
      <c r="I14" s="43">
        <v>5.1100000000000003</v>
      </c>
      <c r="J14" s="43">
        <v>56.47</v>
      </c>
      <c r="K14" s="44">
        <v>45</v>
      </c>
      <c r="L14" s="43"/>
    </row>
    <row r="15" spans="1:12" ht="15" x14ac:dyDescent="0.25">
      <c r="A15" s="23"/>
      <c r="B15" s="15"/>
      <c r="C15" s="11"/>
      <c r="D15" s="7" t="s">
        <v>27</v>
      </c>
      <c r="E15" s="52" t="s">
        <v>46</v>
      </c>
      <c r="F15" s="43">
        <v>203</v>
      </c>
      <c r="G15" s="43">
        <v>4.4000000000000004</v>
      </c>
      <c r="H15" s="43">
        <v>4.22</v>
      </c>
      <c r="I15" s="43">
        <v>13.27</v>
      </c>
      <c r="J15" s="43">
        <v>118.95</v>
      </c>
      <c r="K15" s="44">
        <v>102</v>
      </c>
      <c r="L15" s="43">
        <v>104.41</v>
      </c>
    </row>
    <row r="16" spans="1:12" ht="15" x14ac:dyDescent="0.25">
      <c r="A16" s="23"/>
      <c r="B16" s="15"/>
      <c r="C16" s="11"/>
      <c r="D16" s="7" t="s">
        <v>28</v>
      </c>
      <c r="E16" s="52" t="s">
        <v>47</v>
      </c>
      <c r="F16" s="43">
        <v>187.5</v>
      </c>
      <c r="G16" s="43">
        <v>15.88</v>
      </c>
      <c r="H16" s="43">
        <v>9.81</v>
      </c>
      <c r="I16" s="43">
        <v>33.5</v>
      </c>
      <c r="J16" s="43">
        <v>338.75</v>
      </c>
      <c r="K16" s="44">
        <v>291</v>
      </c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52" t="s">
        <v>48</v>
      </c>
      <c r="F18" s="43">
        <v>200</v>
      </c>
      <c r="G18" s="43">
        <v>1.1599999999999999</v>
      </c>
      <c r="H18" s="43">
        <v>0.3</v>
      </c>
      <c r="I18" s="43">
        <v>47.26</v>
      </c>
      <c r="J18" s="43">
        <v>132.80000000000001</v>
      </c>
      <c r="K18" s="44">
        <v>349</v>
      </c>
      <c r="L18" s="43"/>
    </row>
    <row r="19" spans="1:12" ht="15" x14ac:dyDescent="0.25">
      <c r="A19" s="23"/>
      <c r="B19" s="15"/>
      <c r="C19" s="11"/>
      <c r="D19" s="7" t="s">
        <v>31</v>
      </c>
      <c r="E19" s="52" t="s">
        <v>49</v>
      </c>
      <c r="F19" s="43">
        <v>30</v>
      </c>
      <c r="G19" s="43">
        <v>2.37</v>
      </c>
      <c r="H19" s="43">
        <v>0.3</v>
      </c>
      <c r="I19" s="43">
        <v>14.49</v>
      </c>
      <c r="J19" s="43">
        <v>70.14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52" t="s">
        <v>50</v>
      </c>
      <c r="F20" s="43">
        <v>30</v>
      </c>
      <c r="G20" s="43">
        <v>1.68</v>
      </c>
      <c r="H20" s="43">
        <v>0.33</v>
      </c>
      <c r="I20" s="43">
        <v>14.82</v>
      </c>
      <c r="J20" s="43">
        <v>68.97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710.5</v>
      </c>
      <c r="G23" s="19">
        <f t="shared" ref="G23:J23" si="2">SUM(G14:G22)</f>
        <v>26.28</v>
      </c>
      <c r="H23" s="19">
        <f t="shared" si="2"/>
        <v>18.600000000000001</v>
      </c>
      <c r="I23" s="19">
        <f t="shared" si="2"/>
        <v>128.44999999999999</v>
      </c>
      <c r="J23" s="19">
        <f t="shared" si="2"/>
        <v>786.08</v>
      </c>
      <c r="K23" s="25"/>
      <c r="L23" s="19">
        <f t="shared" ref="L23" si="3">SUM(L14:L22)</f>
        <v>104.41</v>
      </c>
    </row>
    <row r="24" spans="1:12" ht="15.75" thickBot="1" x14ac:dyDescent="0.25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1330.5</v>
      </c>
      <c r="G24" s="32">
        <f t="shared" ref="G24:J24" si="4">G13+G23</f>
        <v>42.39</v>
      </c>
      <c r="H24" s="32">
        <f t="shared" si="4"/>
        <v>37.97</v>
      </c>
      <c r="I24" s="32">
        <f t="shared" si="4"/>
        <v>231.95</v>
      </c>
      <c r="J24" s="32">
        <f t="shared" si="4"/>
        <v>1444.42</v>
      </c>
      <c r="K24" s="32"/>
      <c r="L24" s="32">
        <f t="shared" ref="L24" si="5">L13+L23</f>
        <v>184.97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4" t="s">
        <v>51</v>
      </c>
      <c r="F25" s="40">
        <v>157</v>
      </c>
      <c r="G25" s="40">
        <v>8.69</v>
      </c>
      <c r="H25" s="40">
        <v>6.15</v>
      </c>
      <c r="I25" s="40">
        <v>39.07</v>
      </c>
      <c r="J25" s="40">
        <v>246.49</v>
      </c>
      <c r="K25" s="41">
        <v>302</v>
      </c>
      <c r="L25" s="40">
        <v>80.56</v>
      </c>
    </row>
    <row r="26" spans="1:12" ht="15" x14ac:dyDescent="0.25">
      <c r="A26" s="14"/>
      <c r="B26" s="15"/>
      <c r="C26" s="11"/>
      <c r="D26" s="53" t="s">
        <v>21</v>
      </c>
      <c r="E26" s="52" t="s">
        <v>52</v>
      </c>
      <c r="F26" s="43">
        <v>61</v>
      </c>
      <c r="G26" s="43">
        <v>6.77</v>
      </c>
      <c r="H26" s="43">
        <v>18.97</v>
      </c>
      <c r="I26" s="43">
        <v>0.33</v>
      </c>
      <c r="J26" s="43">
        <v>200.08</v>
      </c>
      <c r="K26" s="44">
        <v>243</v>
      </c>
      <c r="L26" s="43"/>
    </row>
    <row r="27" spans="1:12" ht="15" x14ac:dyDescent="0.25">
      <c r="A27" s="14"/>
      <c r="B27" s="15"/>
      <c r="C27" s="11"/>
      <c r="D27" s="7" t="s">
        <v>22</v>
      </c>
      <c r="E27" s="52" t="s">
        <v>53</v>
      </c>
      <c r="F27" s="43">
        <v>190</v>
      </c>
      <c r="G27" s="43">
        <v>0.47</v>
      </c>
      <c r="H27" s="43">
        <v>0</v>
      </c>
      <c r="I27" s="43">
        <v>8.93</v>
      </c>
      <c r="J27" s="43">
        <v>37.630000000000003</v>
      </c>
      <c r="K27" s="44">
        <v>377</v>
      </c>
      <c r="L27" s="43"/>
    </row>
    <row r="28" spans="1:12" ht="15" x14ac:dyDescent="0.25">
      <c r="A28" s="14"/>
      <c r="B28" s="15"/>
      <c r="C28" s="11"/>
      <c r="D28" s="7" t="s">
        <v>23</v>
      </c>
      <c r="E28" s="52" t="s">
        <v>41</v>
      </c>
      <c r="F28" s="43">
        <v>70</v>
      </c>
      <c r="G28" s="43">
        <v>6.44</v>
      </c>
      <c r="H28" s="43">
        <v>0.64</v>
      </c>
      <c r="I28" s="43">
        <v>40.6</v>
      </c>
      <c r="J28" s="43">
        <v>198.34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52" t="s">
        <v>54</v>
      </c>
      <c r="F30" s="43">
        <v>50</v>
      </c>
      <c r="G30" s="43">
        <v>0.51</v>
      </c>
      <c r="H30" s="43">
        <v>2.4300000000000002</v>
      </c>
      <c r="I30" s="43">
        <v>2.7</v>
      </c>
      <c r="J30" s="43">
        <v>34.630000000000003</v>
      </c>
      <c r="K30" s="44">
        <v>73</v>
      </c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528</v>
      </c>
      <c r="G32" s="19">
        <f t="shared" ref="G32:L32" si="6">SUM(G25:G31)</f>
        <v>22.880000000000003</v>
      </c>
      <c r="H32" s="19">
        <f t="shared" si="6"/>
        <v>28.189999999999998</v>
      </c>
      <c r="I32" s="19">
        <f t="shared" si="6"/>
        <v>91.63000000000001</v>
      </c>
      <c r="J32" s="19">
        <f t="shared" si="6"/>
        <v>717.17000000000007</v>
      </c>
      <c r="K32" s="25"/>
      <c r="L32" s="19">
        <f t="shared" si="6"/>
        <v>80.56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2" t="s">
        <v>55</v>
      </c>
      <c r="F33" s="43">
        <v>60</v>
      </c>
      <c r="G33" s="43">
        <v>1.86</v>
      </c>
      <c r="H33" s="43">
        <v>0.12</v>
      </c>
      <c r="I33" s="43">
        <v>3.9</v>
      </c>
      <c r="J33" s="43">
        <v>24.12</v>
      </c>
      <c r="K33" s="44">
        <v>306</v>
      </c>
      <c r="L33" s="43"/>
    </row>
    <row r="34" spans="1:12" ht="15" x14ac:dyDescent="0.25">
      <c r="A34" s="14"/>
      <c r="B34" s="15"/>
      <c r="C34" s="11"/>
      <c r="D34" s="7" t="s">
        <v>27</v>
      </c>
      <c r="E34" s="52" t="s">
        <v>56</v>
      </c>
      <c r="F34" s="43">
        <v>213</v>
      </c>
      <c r="G34" s="43">
        <v>1.63</v>
      </c>
      <c r="H34" s="43">
        <v>4.12</v>
      </c>
      <c r="I34" s="43">
        <v>9.6999999999999993</v>
      </c>
      <c r="J34" s="43">
        <v>94.2</v>
      </c>
      <c r="K34" s="44">
        <v>96</v>
      </c>
      <c r="L34" s="43">
        <v>104.41</v>
      </c>
    </row>
    <row r="35" spans="1:12" ht="15" x14ac:dyDescent="0.25">
      <c r="A35" s="14"/>
      <c r="B35" s="15"/>
      <c r="C35" s="11"/>
      <c r="D35" s="7" t="s">
        <v>28</v>
      </c>
      <c r="E35" s="52" t="s">
        <v>57</v>
      </c>
      <c r="F35" s="43">
        <v>90</v>
      </c>
      <c r="G35" s="43">
        <v>6.8</v>
      </c>
      <c r="H35" s="43">
        <v>4.92</v>
      </c>
      <c r="I35" s="43">
        <v>8.23</v>
      </c>
      <c r="J35" s="43">
        <v>235.63</v>
      </c>
      <c r="K35" s="44">
        <v>279</v>
      </c>
      <c r="L35" s="43"/>
    </row>
    <row r="36" spans="1:12" ht="15" x14ac:dyDescent="0.25">
      <c r="A36" s="14"/>
      <c r="B36" s="15"/>
      <c r="C36" s="11"/>
      <c r="D36" s="7" t="s">
        <v>29</v>
      </c>
      <c r="E36" s="52" t="s">
        <v>58</v>
      </c>
      <c r="F36" s="43">
        <v>150</v>
      </c>
      <c r="G36" s="43">
        <v>5.0999999999999996</v>
      </c>
      <c r="H36" s="43">
        <v>7.5</v>
      </c>
      <c r="I36" s="43">
        <v>28.5</v>
      </c>
      <c r="J36" s="43">
        <v>201.9</v>
      </c>
      <c r="K36" s="44">
        <v>309</v>
      </c>
      <c r="L36" s="43"/>
    </row>
    <row r="37" spans="1:12" ht="15" x14ac:dyDescent="0.25">
      <c r="A37" s="14"/>
      <c r="B37" s="15"/>
      <c r="C37" s="11"/>
      <c r="D37" s="7" t="s">
        <v>30</v>
      </c>
      <c r="E37" s="52" t="s">
        <v>59</v>
      </c>
      <c r="F37" s="43">
        <v>200</v>
      </c>
      <c r="G37" s="43">
        <v>0.53</v>
      </c>
      <c r="H37" s="43">
        <v>0</v>
      </c>
      <c r="I37" s="43">
        <v>9.4700000000000006</v>
      </c>
      <c r="J37" s="43">
        <v>40</v>
      </c>
      <c r="K37" s="44">
        <v>376</v>
      </c>
      <c r="L37" s="43"/>
    </row>
    <row r="38" spans="1:12" ht="15" x14ac:dyDescent="0.25">
      <c r="A38" s="14"/>
      <c r="B38" s="15"/>
      <c r="C38" s="11"/>
      <c r="D38" s="7" t="s">
        <v>31</v>
      </c>
      <c r="E38" s="52" t="s">
        <v>49</v>
      </c>
      <c r="F38" s="43">
        <v>30</v>
      </c>
      <c r="G38" s="43">
        <v>2.37</v>
      </c>
      <c r="H38" s="43">
        <v>0.3</v>
      </c>
      <c r="I38" s="43">
        <v>14.49</v>
      </c>
      <c r="J38" s="43">
        <v>70.14</v>
      </c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52" t="s">
        <v>50</v>
      </c>
      <c r="F39" s="43">
        <v>30</v>
      </c>
      <c r="G39" s="43">
        <v>1.68</v>
      </c>
      <c r="H39" s="43">
        <v>0.33</v>
      </c>
      <c r="I39" s="43">
        <v>14.82</v>
      </c>
      <c r="J39" s="43">
        <v>68.97</v>
      </c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773</v>
      </c>
      <c r="G42" s="19">
        <f t="shared" ref="G42:L42" si="7">SUM(G33:G41)</f>
        <v>19.97</v>
      </c>
      <c r="H42" s="19">
        <f t="shared" si="7"/>
        <v>17.29</v>
      </c>
      <c r="I42" s="19">
        <f t="shared" si="7"/>
        <v>89.109999999999985</v>
      </c>
      <c r="J42" s="19">
        <f t="shared" si="7"/>
        <v>734.96</v>
      </c>
      <c r="K42" s="25"/>
      <c r="L42" s="19">
        <f t="shared" si="7"/>
        <v>104.41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1301</v>
      </c>
      <c r="G43" s="32">
        <f t="shared" ref="G43" si="8">G32+G42</f>
        <v>42.85</v>
      </c>
      <c r="H43" s="32">
        <f t="shared" ref="H43" si="9">H32+H42</f>
        <v>45.48</v>
      </c>
      <c r="I43" s="32">
        <f t="shared" ref="I43" si="10">I32+I42</f>
        <v>180.74</v>
      </c>
      <c r="J43" s="32">
        <f t="shared" ref="J43:L43" si="11">J32+J42</f>
        <v>1452.13</v>
      </c>
      <c r="K43" s="32"/>
      <c r="L43" s="32">
        <f t="shared" si="11"/>
        <v>184.97</v>
      </c>
    </row>
    <row r="44" spans="1:12" ht="15.75" thickBot="1" x14ac:dyDescent="0.3">
      <c r="A44" s="20">
        <v>1</v>
      </c>
      <c r="B44" s="21">
        <v>3</v>
      </c>
      <c r="C44" s="22" t="s">
        <v>20</v>
      </c>
      <c r="D44" s="5" t="s">
        <v>21</v>
      </c>
      <c r="E44" s="54" t="s">
        <v>60</v>
      </c>
      <c r="F44" s="40">
        <v>125</v>
      </c>
      <c r="G44" s="40">
        <v>8.4499999999999993</v>
      </c>
      <c r="H44" s="40">
        <v>9.9499999999999993</v>
      </c>
      <c r="I44" s="40">
        <v>21.32</v>
      </c>
      <c r="J44" s="40">
        <v>209</v>
      </c>
      <c r="K44" s="41">
        <v>204</v>
      </c>
      <c r="L44" s="40">
        <v>80.56</v>
      </c>
    </row>
    <row r="45" spans="1:12" ht="15" x14ac:dyDescent="0.25">
      <c r="A45" s="23"/>
      <c r="B45" s="15"/>
      <c r="C45" s="11"/>
      <c r="D45" s="5" t="s">
        <v>21</v>
      </c>
      <c r="E45" s="52" t="s">
        <v>61</v>
      </c>
      <c r="F45" s="43">
        <v>110</v>
      </c>
      <c r="G45" s="43">
        <v>10.78</v>
      </c>
      <c r="H45" s="43">
        <v>19.2</v>
      </c>
      <c r="I45" s="43">
        <v>2.04</v>
      </c>
      <c r="J45" s="43">
        <v>284</v>
      </c>
      <c r="K45" s="44">
        <v>210</v>
      </c>
      <c r="L45" s="43"/>
    </row>
    <row r="46" spans="1:12" ht="15" x14ac:dyDescent="0.25">
      <c r="A46" s="23"/>
      <c r="B46" s="15"/>
      <c r="C46" s="11"/>
      <c r="D46" s="7" t="s">
        <v>22</v>
      </c>
      <c r="E46" s="52" t="s">
        <v>62</v>
      </c>
      <c r="F46" s="43">
        <v>200</v>
      </c>
      <c r="G46" s="43">
        <v>3.78</v>
      </c>
      <c r="H46" s="43">
        <v>0.67</v>
      </c>
      <c r="I46" s="43">
        <v>26</v>
      </c>
      <c r="J46" s="43">
        <v>125.11</v>
      </c>
      <c r="K46" s="44">
        <v>382</v>
      </c>
      <c r="L46" s="43"/>
    </row>
    <row r="47" spans="1:12" ht="15" x14ac:dyDescent="0.25">
      <c r="A47" s="23"/>
      <c r="B47" s="15"/>
      <c r="C47" s="11"/>
      <c r="D47" s="7" t="s">
        <v>23</v>
      </c>
      <c r="E47" s="52" t="s">
        <v>41</v>
      </c>
      <c r="F47" s="43">
        <v>70</v>
      </c>
      <c r="G47" s="43">
        <v>6.44</v>
      </c>
      <c r="H47" s="43">
        <v>0.64</v>
      </c>
      <c r="I47" s="43">
        <v>40.6</v>
      </c>
      <c r="J47" s="43">
        <v>198.34</v>
      </c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505</v>
      </c>
      <c r="G51" s="19">
        <f t="shared" ref="G51:L51" si="12">SUM(G44:G50)</f>
        <v>29.45</v>
      </c>
      <c r="H51" s="19">
        <f t="shared" si="12"/>
        <v>30.46</v>
      </c>
      <c r="I51" s="19">
        <f t="shared" si="12"/>
        <v>89.960000000000008</v>
      </c>
      <c r="J51" s="19">
        <f t="shared" si="12"/>
        <v>816.45</v>
      </c>
      <c r="K51" s="25"/>
      <c r="L51" s="19">
        <f t="shared" si="12"/>
        <v>80.56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2" t="s">
        <v>63</v>
      </c>
      <c r="F52" s="43">
        <v>60</v>
      </c>
      <c r="G52" s="43">
        <v>0.85</v>
      </c>
      <c r="H52" s="43">
        <v>3.61</v>
      </c>
      <c r="I52" s="43">
        <v>4.95</v>
      </c>
      <c r="J52" s="43">
        <v>55.68</v>
      </c>
      <c r="K52" s="44">
        <v>52</v>
      </c>
      <c r="L52" s="43"/>
    </row>
    <row r="53" spans="1:12" ht="15" x14ac:dyDescent="0.25">
      <c r="A53" s="23"/>
      <c r="B53" s="15"/>
      <c r="C53" s="11"/>
      <c r="D53" s="7" t="s">
        <v>27</v>
      </c>
      <c r="E53" s="52" t="s">
        <v>64</v>
      </c>
      <c r="F53" s="43">
        <v>223</v>
      </c>
      <c r="G53" s="43">
        <v>1.79</v>
      </c>
      <c r="H53" s="43">
        <v>2.27</v>
      </c>
      <c r="I53" s="43">
        <v>12.57</v>
      </c>
      <c r="J53" s="43">
        <v>105.06</v>
      </c>
      <c r="K53" s="44">
        <v>106</v>
      </c>
      <c r="L53" s="43">
        <v>104.41</v>
      </c>
    </row>
    <row r="54" spans="1:12" ht="15" x14ac:dyDescent="0.25">
      <c r="A54" s="23"/>
      <c r="B54" s="15"/>
      <c r="C54" s="11"/>
      <c r="D54" s="7" t="s">
        <v>28</v>
      </c>
      <c r="E54" s="52" t="s">
        <v>65</v>
      </c>
      <c r="F54" s="43">
        <v>100</v>
      </c>
      <c r="G54" s="43">
        <v>9.34</v>
      </c>
      <c r="H54" s="43">
        <v>11.28</v>
      </c>
      <c r="I54" s="43">
        <v>4.66</v>
      </c>
      <c r="J54" s="43">
        <v>164</v>
      </c>
      <c r="K54" s="44">
        <v>282</v>
      </c>
      <c r="L54" s="43"/>
    </row>
    <row r="55" spans="1:12" ht="15" x14ac:dyDescent="0.25">
      <c r="A55" s="23"/>
      <c r="B55" s="15"/>
      <c r="C55" s="11"/>
      <c r="D55" s="7" t="s">
        <v>29</v>
      </c>
      <c r="E55" s="52" t="s">
        <v>66</v>
      </c>
      <c r="F55" s="43">
        <v>150</v>
      </c>
      <c r="G55" s="43">
        <v>3.08</v>
      </c>
      <c r="H55" s="43">
        <v>2.33</v>
      </c>
      <c r="I55" s="43">
        <v>19.13</v>
      </c>
      <c r="J55" s="43">
        <v>149.72999999999999</v>
      </c>
      <c r="K55" s="44">
        <v>312</v>
      </c>
      <c r="L55" s="43"/>
    </row>
    <row r="56" spans="1:12" ht="15" x14ac:dyDescent="0.25">
      <c r="A56" s="23"/>
      <c r="B56" s="15"/>
      <c r="C56" s="11"/>
      <c r="D56" s="7" t="s">
        <v>30</v>
      </c>
      <c r="E56" s="52" t="s">
        <v>67</v>
      </c>
      <c r="F56" s="43">
        <v>180</v>
      </c>
      <c r="G56" s="43">
        <v>1.17</v>
      </c>
      <c r="H56" s="43">
        <v>7.0000000000000007E-2</v>
      </c>
      <c r="I56" s="43">
        <v>40.21</v>
      </c>
      <c r="J56" s="43">
        <v>103.32</v>
      </c>
      <c r="K56" s="44">
        <v>348</v>
      </c>
      <c r="L56" s="43"/>
    </row>
    <row r="57" spans="1:12" ht="15" x14ac:dyDescent="0.25">
      <c r="A57" s="23"/>
      <c r="B57" s="15"/>
      <c r="C57" s="11"/>
      <c r="D57" s="7" t="s">
        <v>31</v>
      </c>
      <c r="E57" s="52" t="s">
        <v>49</v>
      </c>
      <c r="F57" s="43">
        <v>30</v>
      </c>
      <c r="G57" s="43">
        <v>2.37</v>
      </c>
      <c r="H57" s="43">
        <v>0.3</v>
      </c>
      <c r="I57" s="43">
        <v>14.49</v>
      </c>
      <c r="J57" s="43">
        <v>70.14</v>
      </c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52" t="s">
        <v>50</v>
      </c>
      <c r="F58" s="43">
        <v>30</v>
      </c>
      <c r="G58" s="43">
        <v>1.68</v>
      </c>
      <c r="H58" s="43">
        <v>0.33</v>
      </c>
      <c r="I58" s="43">
        <v>14.82</v>
      </c>
      <c r="J58" s="43">
        <v>68.97</v>
      </c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773</v>
      </c>
      <c r="G61" s="19">
        <f t="shared" ref="G61:L61" si="13">SUM(G52:G60)</f>
        <v>20.28</v>
      </c>
      <c r="H61" s="19">
        <f t="shared" si="13"/>
        <v>20.190000000000001</v>
      </c>
      <c r="I61" s="19">
        <f t="shared" si="13"/>
        <v>110.83000000000001</v>
      </c>
      <c r="J61" s="19">
        <f t="shared" si="13"/>
        <v>716.9</v>
      </c>
      <c r="K61" s="25"/>
      <c r="L61" s="19">
        <f t="shared" si="13"/>
        <v>104.41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1278</v>
      </c>
      <c r="G62" s="32">
        <f t="shared" ref="G62" si="14">G51+G61</f>
        <v>49.730000000000004</v>
      </c>
      <c r="H62" s="32">
        <f t="shared" ref="H62" si="15">H51+H61</f>
        <v>50.650000000000006</v>
      </c>
      <c r="I62" s="32">
        <f t="shared" ref="I62" si="16">I51+I61</f>
        <v>200.79000000000002</v>
      </c>
      <c r="J62" s="32">
        <f t="shared" ref="J62:L62" si="17">J51+J61</f>
        <v>1533.35</v>
      </c>
      <c r="K62" s="32"/>
      <c r="L62" s="32">
        <f t="shared" si="17"/>
        <v>184.97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4" t="s">
        <v>68</v>
      </c>
      <c r="F63" s="40">
        <v>150</v>
      </c>
      <c r="G63" s="40">
        <v>20.02</v>
      </c>
      <c r="H63" s="40">
        <v>15.14</v>
      </c>
      <c r="I63" s="40">
        <v>38.35</v>
      </c>
      <c r="J63" s="40">
        <v>370.43</v>
      </c>
      <c r="K63" s="41">
        <v>223</v>
      </c>
      <c r="L63" s="40">
        <v>80.56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52" t="s">
        <v>40</v>
      </c>
      <c r="F65" s="43">
        <v>180</v>
      </c>
      <c r="G65" s="43">
        <v>2.85</v>
      </c>
      <c r="H65" s="43">
        <v>2.41</v>
      </c>
      <c r="I65" s="43">
        <v>14.35</v>
      </c>
      <c r="J65" s="43">
        <v>90.54</v>
      </c>
      <c r="K65" s="44">
        <v>379</v>
      </c>
      <c r="L65" s="43"/>
    </row>
    <row r="66" spans="1:12" ht="15" x14ac:dyDescent="0.25">
      <c r="A66" s="23"/>
      <c r="B66" s="15"/>
      <c r="C66" s="11"/>
      <c r="D66" s="7" t="s">
        <v>23</v>
      </c>
      <c r="E66" s="52" t="s">
        <v>41</v>
      </c>
      <c r="F66" s="43">
        <v>80</v>
      </c>
      <c r="G66" s="43">
        <v>7.36</v>
      </c>
      <c r="H66" s="43">
        <v>0.74</v>
      </c>
      <c r="I66" s="43">
        <v>46.4</v>
      </c>
      <c r="J66" s="43">
        <v>226.68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52" t="s">
        <v>42</v>
      </c>
      <c r="F67" s="43">
        <v>200</v>
      </c>
      <c r="G67" s="43">
        <v>1</v>
      </c>
      <c r="H67" s="43">
        <v>0.2</v>
      </c>
      <c r="I67" s="43">
        <v>20.2</v>
      </c>
      <c r="J67" s="43">
        <v>86.6</v>
      </c>
      <c r="K67" s="44">
        <v>389</v>
      </c>
      <c r="L67" s="43"/>
    </row>
    <row r="68" spans="1:12" ht="15" x14ac:dyDescent="0.25">
      <c r="A68" s="23"/>
      <c r="B68" s="15"/>
      <c r="C68" s="11"/>
      <c r="D68" s="6"/>
      <c r="E68" s="5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610</v>
      </c>
      <c r="G70" s="19">
        <f t="shared" ref="G70:L70" si="18">SUM(G63:G69)</f>
        <v>31.23</v>
      </c>
      <c r="H70" s="19">
        <f t="shared" si="18"/>
        <v>18.489999999999998</v>
      </c>
      <c r="I70" s="19">
        <f t="shared" si="18"/>
        <v>119.3</v>
      </c>
      <c r="J70" s="19">
        <f t="shared" si="18"/>
        <v>774.25000000000011</v>
      </c>
      <c r="K70" s="25"/>
      <c r="L70" s="19">
        <f t="shared" si="18"/>
        <v>80.56</v>
      </c>
    </row>
    <row r="71" spans="1:12" ht="25.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2" t="s">
        <v>69</v>
      </c>
      <c r="F71" s="43">
        <v>60</v>
      </c>
      <c r="G71" s="43">
        <v>0.51</v>
      </c>
      <c r="H71" s="43">
        <v>3.13</v>
      </c>
      <c r="I71" s="43">
        <v>4.72</v>
      </c>
      <c r="J71" s="43">
        <v>49.14</v>
      </c>
      <c r="K71" s="44">
        <v>42</v>
      </c>
      <c r="L71" s="43"/>
    </row>
    <row r="72" spans="1:12" ht="15" x14ac:dyDescent="0.25">
      <c r="A72" s="23"/>
      <c r="B72" s="15"/>
      <c r="C72" s="11"/>
      <c r="D72" s="7" t="s">
        <v>27</v>
      </c>
      <c r="E72" s="52" t="s">
        <v>70</v>
      </c>
      <c r="F72" s="43">
        <v>213</v>
      </c>
      <c r="G72" s="43">
        <v>1.43</v>
      </c>
      <c r="H72" s="43">
        <v>4</v>
      </c>
      <c r="I72" s="43">
        <v>6.39</v>
      </c>
      <c r="J72" s="43">
        <v>72.680000000000007</v>
      </c>
      <c r="K72" s="44">
        <v>88</v>
      </c>
      <c r="L72" s="43">
        <v>104.41</v>
      </c>
    </row>
    <row r="73" spans="1:12" ht="15" x14ac:dyDescent="0.25">
      <c r="A73" s="23"/>
      <c r="B73" s="15"/>
      <c r="C73" s="11"/>
      <c r="D73" s="7" t="s">
        <v>28</v>
      </c>
      <c r="E73" s="52" t="s">
        <v>71</v>
      </c>
      <c r="F73" s="43">
        <v>100</v>
      </c>
      <c r="G73" s="43">
        <v>8.0399999999999991</v>
      </c>
      <c r="H73" s="43">
        <v>9.07</v>
      </c>
      <c r="I73" s="43">
        <v>9.5</v>
      </c>
      <c r="J73" s="43">
        <v>172</v>
      </c>
      <c r="K73" s="44">
        <v>295</v>
      </c>
      <c r="L73" s="43"/>
    </row>
    <row r="74" spans="1:12" ht="15" x14ac:dyDescent="0.25">
      <c r="A74" s="23"/>
      <c r="B74" s="15"/>
      <c r="C74" s="11"/>
      <c r="D74" s="7" t="s">
        <v>29</v>
      </c>
      <c r="E74" s="52" t="s">
        <v>51</v>
      </c>
      <c r="F74" s="43">
        <v>157</v>
      </c>
      <c r="G74" s="43">
        <v>8.69</v>
      </c>
      <c r="H74" s="43">
        <v>6.15</v>
      </c>
      <c r="I74" s="43">
        <v>39.07</v>
      </c>
      <c r="J74" s="43">
        <v>246.49</v>
      </c>
      <c r="K74" s="44">
        <v>302</v>
      </c>
      <c r="L74" s="43"/>
    </row>
    <row r="75" spans="1:12" ht="15" x14ac:dyDescent="0.25">
      <c r="A75" s="23"/>
      <c r="B75" s="15"/>
      <c r="C75" s="11"/>
      <c r="D75" s="7" t="s">
        <v>30</v>
      </c>
      <c r="E75" s="52" t="s">
        <v>72</v>
      </c>
      <c r="F75" s="43">
        <v>180</v>
      </c>
      <c r="G75" s="43">
        <v>0.46</v>
      </c>
      <c r="H75" s="43">
        <v>0.16</v>
      </c>
      <c r="I75" s="43">
        <v>22.35</v>
      </c>
      <c r="J75" s="43">
        <v>104.94</v>
      </c>
      <c r="K75" s="44">
        <v>345</v>
      </c>
      <c r="L75" s="43"/>
    </row>
    <row r="76" spans="1:12" ht="15" x14ac:dyDescent="0.25">
      <c r="A76" s="23"/>
      <c r="B76" s="15"/>
      <c r="C76" s="11"/>
      <c r="D76" s="7" t="s">
        <v>31</v>
      </c>
      <c r="E76" s="52" t="s">
        <v>49</v>
      </c>
      <c r="F76" s="43">
        <v>30</v>
      </c>
      <c r="G76" s="43">
        <v>2.37</v>
      </c>
      <c r="H76" s="43">
        <v>0.3</v>
      </c>
      <c r="I76" s="43">
        <v>14.49</v>
      </c>
      <c r="J76" s="43">
        <v>70.14</v>
      </c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52" t="s">
        <v>50</v>
      </c>
      <c r="F77" s="43">
        <v>30</v>
      </c>
      <c r="G77" s="43">
        <v>1.68</v>
      </c>
      <c r="H77" s="43">
        <v>0.33</v>
      </c>
      <c r="I77" s="43">
        <v>14.82</v>
      </c>
      <c r="J77" s="43">
        <v>68.97</v>
      </c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770</v>
      </c>
      <c r="G80" s="19">
        <f t="shared" ref="G80:L80" si="19">SUM(G71:G79)</f>
        <v>23.18</v>
      </c>
      <c r="H80" s="19">
        <f t="shared" si="19"/>
        <v>23.14</v>
      </c>
      <c r="I80" s="19">
        <f t="shared" si="19"/>
        <v>111.34</v>
      </c>
      <c r="J80" s="19">
        <f t="shared" si="19"/>
        <v>784.36</v>
      </c>
      <c r="K80" s="25"/>
      <c r="L80" s="19">
        <f t="shared" si="19"/>
        <v>104.41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1380</v>
      </c>
      <c r="G81" s="32">
        <f t="shared" ref="G81" si="20">G70+G80</f>
        <v>54.41</v>
      </c>
      <c r="H81" s="32">
        <f t="shared" ref="H81" si="21">H70+H80</f>
        <v>41.629999999999995</v>
      </c>
      <c r="I81" s="32">
        <f t="shared" ref="I81" si="22">I70+I80</f>
        <v>230.64</v>
      </c>
      <c r="J81" s="32">
        <f t="shared" ref="J81:L81" si="23">J70+J80</f>
        <v>1558.6100000000001</v>
      </c>
      <c r="K81" s="32"/>
      <c r="L81" s="32">
        <f t="shared" si="23"/>
        <v>184.97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4" t="s">
        <v>73</v>
      </c>
      <c r="F82" s="40">
        <v>160</v>
      </c>
      <c r="G82" s="40">
        <v>2.59</v>
      </c>
      <c r="H82" s="40">
        <v>12.03</v>
      </c>
      <c r="I82" s="40">
        <v>17.77</v>
      </c>
      <c r="J82" s="40">
        <v>189.81</v>
      </c>
      <c r="K82" s="41">
        <v>175</v>
      </c>
      <c r="L82" s="40">
        <v>80.56</v>
      </c>
    </row>
    <row r="83" spans="1:12" ht="15" x14ac:dyDescent="0.25">
      <c r="A83" s="23"/>
      <c r="B83" s="15"/>
      <c r="C83" s="11"/>
      <c r="D83" s="53" t="s">
        <v>43</v>
      </c>
      <c r="E83" s="52" t="s">
        <v>44</v>
      </c>
      <c r="F83" s="43">
        <v>10</v>
      </c>
      <c r="G83" s="43">
        <v>0.1</v>
      </c>
      <c r="H83" s="43">
        <v>7.2</v>
      </c>
      <c r="I83" s="43">
        <v>0.13</v>
      </c>
      <c r="J83" s="43">
        <v>65.72</v>
      </c>
      <c r="K83" s="44">
        <v>14</v>
      </c>
      <c r="L83" s="43"/>
    </row>
    <row r="84" spans="1:12" ht="15" x14ac:dyDescent="0.25">
      <c r="A84" s="23"/>
      <c r="B84" s="15"/>
      <c r="C84" s="11"/>
      <c r="D84" s="7" t="s">
        <v>22</v>
      </c>
      <c r="E84" s="52" t="s">
        <v>59</v>
      </c>
      <c r="F84" s="43">
        <v>200</v>
      </c>
      <c r="G84" s="43">
        <v>0.53</v>
      </c>
      <c r="H84" s="43">
        <v>0</v>
      </c>
      <c r="I84" s="43">
        <v>9.4700000000000006</v>
      </c>
      <c r="J84" s="43">
        <v>40</v>
      </c>
      <c r="K84" s="44">
        <v>376</v>
      </c>
      <c r="L84" s="43"/>
    </row>
    <row r="85" spans="1:12" ht="15" x14ac:dyDescent="0.25">
      <c r="A85" s="23"/>
      <c r="B85" s="15"/>
      <c r="C85" s="11"/>
      <c r="D85" s="7" t="s">
        <v>23</v>
      </c>
      <c r="E85" s="52" t="s">
        <v>41</v>
      </c>
      <c r="F85" s="43">
        <v>80</v>
      </c>
      <c r="G85" s="43">
        <v>7.36</v>
      </c>
      <c r="H85" s="43">
        <v>0.74</v>
      </c>
      <c r="I85" s="43">
        <v>46.4</v>
      </c>
      <c r="J85" s="43">
        <v>226.68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53" t="s">
        <v>43</v>
      </c>
      <c r="E87" s="52" t="s">
        <v>74</v>
      </c>
      <c r="F87" s="43">
        <v>20</v>
      </c>
      <c r="G87" s="43">
        <v>4.6399999999999997</v>
      </c>
      <c r="H87" s="43">
        <v>5.9</v>
      </c>
      <c r="I87" s="43">
        <v>0</v>
      </c>
      <c r="J87" s="43">
        <v>71.66</v>
      </c>
      <c r="K87" s="44">
        <v>15</v>
      </c>
      <c r="L87" s="43"/>
    </row>
    <row r="88" spans="1:12" ht="15" x14ac:dyDescent="0.25">
      <c r="A88" s="23"/>
      <c r="B88" s="15"/>
      <c r="C88" s="11"/>
      <c r="D88" s="53" t="s">
        <v>75</v>
      </c>
      <c r="E88" s="52" t="s">
        <v>76</v>
      </c>
      <c r="F88" s="43">
        <v>30</v>
      </c>
      <c r="G88" s="43">
        <v>1.5</v>
      </c>
      <c r="H88" s="43">
        <v>0.04</v>
      </c>
      <c r="I88" s="43">
        <v>11.36</v>
      </c>
      <c r="J88" s="43">
        <v>52</v>
      </c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:L89" si="24">SUM(G82:G88)</f>
        <v>16.72</v>
      </c>
      <c r="H89" s="19">
        <f t="shared" si="24"/>
        <v>25.909999999999997</v>
      </c>
      <c r="I89" s="19">
        <f t="shared" si="24"/>
        <v>85.13</v>
      </c>
      <c r="J89" s="19">
        <f t="shared" si="24"/>
        <v>645.87</v>
      </c>
      <c r="K89" s="25"/>
      <c r="L89" s="19">
        <f t="shared" si="24"/>
        <v>80.56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2" t="s">
        <v>54</v>
      </c>
      <c r="F90" s="43">
        <v>60</v>
      </c>
      <c r="G90" s="43">
        <v>0.61</v>
      </c>
      <c r="H90" s="43">
        <v>2.91</v>
      </c>
      <c r="I90" s="43">
        <v>3.24</v>
      </c>
      <c r="J90" s="43">
        <v>41.55</v>
      </c>
      <c r="K90" s="44">
        <v>73</v>
      </c>
      <c r="L90" s="43"/>
    </row>
    <row r="91" spans="1:12" ht="15" x14ac:dyDescent="0.25">
      <c r="A91" s="23"/>
      <c r="B91" s="15"/>
      <c r="C91" s="11"/>
      <c r="D91" s="7" t="s">
        <v>27</v>
      </c>
      <c r="E91" s="52" t="s">
        <v>77</v>
      </c>
      <c r="F91" s="43">
        <v>223</v>
      </c>
      <c r="G91" s="43">
        <v>1.79</v>
      </c>
      <c r="H91" s="43">
        <v>2.27</v>
      </c>
      <c r="I91" s="43">
        <v>12.57</v>
      </c>
      <c r="J91" s="43">
        <v>111.09</v>
      </c>
      <c r="K91" s="44">
        <v>104</v>
      </c>
      <c r="L91" s="43">
        <v>104.41</v>
      </c>
    </row>
    <row r="92" spans="1:12" ht="15" x14ac:dyDescent="0.25">
      <c r="A92" s="23"/>
      <c r="B92" s="15"/>
      <c r="C92" s="11"/>
      <c r="D92" s="7" t="s">
        <v>28</v>
      </c>
      <c r="E92" s="52" t="s">
        <v>78</v>
      </c>
      <c r="F92" s="43">
        <v>100</v>
      </c>
      <c r="G92" s="43">
        <v>12.19</v>
      </c>
      <c r="H92" s="43">
        <v>6.19</v>
      </c>
      <c r="I92" s="43">
        <v>4.75</v>
      </c>
      <c r="J92" s="43">
        <v>131.25</v>
      </c>
      <c r="K92" s="44">
        <v>229</v>
      </c>
      <c r="L92" s="43"/>
    </row>
    <row r="93" spans="1:12" ht="15" x14ac:dyDescent="0.25">
      <c r="A93" s="23"/>
      <c r="B93" s="15"/>
      <c r="C93" s="11"/>
      <c r="D93" s="7" t="s">
        <v>29</v>
      </c>
      <c r="E93" s="52" t="s">
        <v>79</v>
      </c>
      <c r="F93" s="43">
        <v>155</v>
      </c>
      <c r="G93" s="43">
        <v>3.67</v>
      </c>
      <c r="H93" s="43">
        <v>5.42</v>
      </c>
      <c r="I93" s="43">
        <v>36.67</v>
      </c>
      <c r="J93" s="43">
        <v>210.11</v>
      </c>
      <c r="K93" s="44">
        <v>304</v>
      </c>
      <c r="L93" s="43"/>
    </row>
    <row r="94" spans="1:12" ht="15" x14ac:dyDescent="0.25">
      <c r="A94" s="23"/>
      <c r="B94" s="15"/>
      <c r="C94" s="11"/>
      <c r="D94" s="7" t="s">
        <v>30</v>
      </c>
      <c r="E94" s="52" t="s">
        <v>80</v>
      </c>
      <c r="F94" s="43">
        <v>180</v>
      </c>
      <c r="G94" s="43">
        <v>0.36</v>
      </c>
      <c r="H94" s="43">
        <v>0.24</v>
      </c>
      <c r="I94" s="43">
        <v>15.48</v>
      </c>
      <c r="J94" s="43">
        <v>79.2</v>
      </c>
      <c r="K94" s="44">
        <v>388</v>
      </c>
      <c r="L94" s="43"/>
    </row>
    <row r="95" spans="1:12" ht="15" x14ac:dyDescent="0.25">
      <c r="A95" s="23"/>
      <c r="B95" s="15"/>
      <c r="C95" s="11"/>
      <c r="D95" s="7" t="s">
        <v>31</v>
      </c>
      <c r="E95" s="52" t="s">
        <v>49</v>
      </c>
      <c r="F95" s="43">
        <v>30</v>
      </c>
      <c r="G95" s="43">
        <v>2.37</v>
      </c>
      <c r="H95" s="43">
        <v>0.3</v>
      </c>
      <c r="I95" s="43">
        <v>14.49</v>
      </c>
      <c r="J95" s="43">
        <v>70.14</v>
      </c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52" t="s">
        <v>50</v>
      </c>
      <c r="F96" s="43">
        <v>30</v>
      </c>
      <c r="G96" s="43">
        <v>1.68</v>
      </c>
      <c r="H96" s="43">
        <v>0.33</v>
      </c>
      <c r="I96" s="43">
        <v>14.82</v>
      </c>
      <c r="J96" s="43">
        <v>68.97</v>
      </c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778</v>
      </c>
      <c r="G99" s="19">
        <f t="shared" ref="G99:L99" si="25">SUM(G90:G98)</f>
        <v>22.669999999999998</v>
      </c>
      <c r="H99" s="19">
        <f t="shared" si="25"/>
        <v>17.659999999999997</v>
      </c>
      <c r="I99" s="19">
        <f t="shared" si="25"/>
        <v>102.02000000000001</v>
      </c>
      <c r="J99" s="19">
        <f t="shared" si="25"/>
        <v>712.31000000000006</v>
      </c>
      <c r="K99" s="25"/>
      <c r="L99" s="19">
        <f t="shared" si="25"/>
        <v>104.41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1278</v>
      </c>
      <c r="G100" s="32">
        <f t="shared" ref="G100" si="26">G89+G99</f>
        <v>39.39</v>
      </c>
      <c r="H100" s="32">
        <f t="shared" ref="H100" si="27">H89+H99</f>
        <v>43.569999999999993</v>
      </c>
      <c r="I100" s="32">
        <f t="shared" ref="I100" si="28">I89+I99</f>
        <v>187.15</v>
      </c>
      <c r="J100" s="32">
        <f t="shared" ref="J100:L100" si="29">J89+J99</f>
        <v>1358.18</v>
      </c>
      <c r="K100" s="32"/>
      <c r="L100" s="32">
        <f t="shared" si="29"/>
        <v>184.97</v>
      </c>
    </row>
    <row r="101" spans="1:12" ht="15" x14ac:dyDescent="0.25">
      <c r="A101" s="20">
        <v>1</v>
      </c>
      <c r="B101" s="21">
        <v>6</v>
      </c>
      <c r="C101" s="22" t="s">
        <v>20</v>
      </c>
      <c r="D101" s="5" t="s">
        <v>21</v>
      </c>
      <c r="E101" s="39" t="s">
        <v>101</v>
      </c>
      <c r="F101" s="40">
        <v>120</v>
      </c>
      <c r="G101" s="40">
        <v>8.18</v>
      </c>
      <c r="H101" s="40">
        <v>8.1</v>
      </c>
      <c r="I101" s="40">
        <v>50.32</v>
      </c>
      <c r="J101" s="40">
        <v>307.05</v>
      </c>
      <c r="K101" s="41">
        <v>401</v>
      </c>
      <c r="L101" s="40">
        <v>80.56</v>
      </c>
    </row>
    <row r="102" spans="1:12" ht="15" x14ac:dyDescent="0.25">
      <c r="A102" s="23"/>
      <c r="B102" s="15"/>
      <c r="C102" s="11"/>
      <c r="D102" s="6"/>
      <c r="E102" s="42" t="s">
        <v>96</v>
      </c>
      <c r="F102" s="43">
        <v>45</v>
      </c>
      <c r="G102" s="43">
        <v>5.71</v>
      </c>
      <c r="H102" s="43">
        <v>5.17</v>
      </c>
      <c r="I102" s="43">
        <v>0.31</v>
      </c>
      <c r="J102" s="43">
        <v>70.87</v>
      </c>
      <c r="K102" s="44">
        <v>209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102</v>
      </c>
      <c r="F103" s="43">
        <v>200</v>
      </c>
      <c r="G103" s="43">
        <v>3.67</v>
      </c>
      <c r="H103" s="43">
        <v>2.6</v>
      </c>
      <c r="I103" s="43">
        <v>25.08</v>
      </c>
      <c r="J103" s="43">
        <v>138.4</v>
      </c>
      <c r="K103" s="44">
        <v>383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41</v>
      </c>
      <c r="F104" s="43">
        <v>35</v>
      </c>
      <c r="G104" s="43">
        <v>3.22</v>
      </c>
      <c r="H104" s="43">
        <v>0.32</v>
      </c>
      <c r="I104" s="43">
        <v>20.3</v>
      </c>
      <c r="J104" s="43">
        <v>99.17</v>
      </c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103</v>
      </c>
      <c r="F106" s="43">
        <v>100</v>
      </c>
      <c r="G106" s="43">
        <v>5.13</v>
      </c>
      <c r="H106" s="43">
        <v>1.88</v>
      </c>
      <c r="I106" s="43">
        <v>7.38</v>
      </c>
      <c r="J106" s="43">
        <v>66.88</v>
      </c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30">SUM(G101:G107)</f>
        <v>25.91</v>
      </c>
      <c r="H108" s="19">
        <f t="shared" si="30"/>
        <v>18.069999999999997</v>
      </c>
      <c r="I108" s="19">
        <f t="shared" si="30"/>
        <v>103.39</v>
      </c>
      <c r="J108" s="19">
        <f t="shared" si="30"/>
        <v>682.37</v>
      </c>
      <c r="K108" s="25"/>
      <c r="L108" s="19">
        <f t="shared" ref="L108" si="31">SUM(L101:L107)</f>
        <v>80.56</v>
      </c>
    </row>
    <row r="109" spans="1:12" ht="15" x14ac:dyDescent="0.25">
      <c r="A109" s="26">
        <f>A101</f>
        <v>1</v>
      </c>
      <c r="B109" s="13">
        <f>B101</f>
        <v>6</v>
      </c>
      <c r="C109" s="10" t="s">
        <v>25</v>
      </c>
      <c r="D109" s="7" t="s">
        <v>26</v>
      </c>
      <c r="E109" s="42" t="s">
        <v>91</v>
      </c>
      <c r="F109" s="43">
        <v>60</v>
      </c>
      <c r="G109" s="43">
        <v>0.48</v>
      </c>
      <c r="H109" s="43">
        <v>0.06</v>
      </c>
      <c r="I109" s="43">
        <v>1.02</v>
      </c>
      <c r="J109" s="43">
        <v>6</v>
      </c>
      <c r="K109" s="44">
        <v>70</v>
      </c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104</v>
      </c>
      <c r="F110" s="43">
        <v>203</v>
      </c>
      <c r="G110" s="43">
        <v>4.4400000000000004</v>
      </c>
      <c r="H110" s="43">
        <v>4.22</v>
      </c>
      <c r="I110" s="43">
        <v>13.27</v>
      </c>
      <c r="J110" s="43">
        <v>118.95</v>
      </c>
      <c r="K110" s="44">
        <v>102</v>
      </c>
      <c r="L110" s="43">
        <v>104.41</v>
      </c>
    </row>
    <row r="111" spans="1:12" ht="15" x14ac:dyDescent="0.25">
      <c r="A111" s="23"/>
      <c r="B111" s="15"/>
      <c r="C111" s="11"/>
      <c r="D111" s="7" t="s">
        <v>28</v>
      </c>
      <c r="E111" s="42" t="s">
        <v>105</v>
      </c>
      <c r="F111" s="43">
        <v>197.5</v>
      </c>
      <c r="G111" s="43">
        <v>12.79</v>
      </c>
      <c r="H111" s="43">
        <v>14.29</v>
      </c>
      <c r="I111" s="43">
        <v>13.09</v>
      </c>
      <c r="J111" s="43">
        <v>233.05</v>
      </c>
      <c r="K111" s="44">
        <v>289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59</v>
      </c>
      <c r="F113" s="43">
        <v>180</v>
      </c>
      <c r="G113" s="43">
        <v>0.44</v>
      </c>
      <c r="H113" s="43"/>
      <c r="I113" s="43">
        <v>8.52</v>
      </c>
      <c r="J113" s="43">
        <v>36</v>
      </c>
      <c r="K113" s="44">
        <v>376</v>
      </c>
      <c r="L113" s="43"/>
    </row>
    <row r="114" spans="1:12" ht="15" x14ac:dyDescent="0.25">
      <c r="A114" s="23"/>
      <c r="B114" s="15"/>
      <c r="C114" s="11"/>
      <c r="D114" s="7" t="s">
        <v>31</v>
      </c>
      <c r="E114" s="52" t="s">
        <v>49</v>
      </c>
      <c r="F114" s="43">
        <v>60</v>
      </c>
      <c r="G114" s="43">
        <v>4.74</v>
      </c>
      <c r="H114" s="43">
        <v>0.6</v>
      </c>
      <c r="I114" s="43">
        <v>28.98</v>
      </c>
      <c r="J114" s="43">
        <v>140.28</v>
      </c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52" t="s">
        <v>50</v>
      </c>
      <c r="F115" s="43">
        <v>30</v>
      </c>
      <c r="G115" s="43">
        <v>1.68</v>
      </c>
      <c r="H115" s="43">
        <v>0.33</v>
      </c>
      <c r="I115" s="43">
        <v>14.82</v>
      </c>
      <c r="J115" s="43">
        <v>68.97</v>
      </c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730.5</v>
      </c>
      <c r="G118" s="19">
        <f t="shared" ref="G118:J118" si="32">SUM(G109:G117)</f>
        <v>24.57</v>
      </c>
      <c r="H118" s="19">
        <f t="shared" si="32"/>
        <v>19.5</v>
      </c>
      <c r="I118" s="19">
        <f t="shared" si="32"/>
        <v>79.699999999999989</v>
      </c>
      <c r="J118" s="19">
        <f t="shared" si="32"/>
        <v>603.25</v>
      </c>
      <c r="K118" s="25"/>
      <c r="L118" s="19">
        <f t="shared" ref="L118" si="33">SUM(L109:L117)</f>
        <v>104.41</v>
      </c>
    </row>
    <row r="119" spans="1:12" ht="15.75" customHeight="1" x14ac:dyDescent="0.2">
      <c r="A119" s="29">
        <f>A101</f>
        <v>1</v>
      </c>
      <c r="B119" s="30">
        <f>B101</f>
        <v>6</v>
      </c>
      <c r="C119" s="55" t="s">
        <v>4</v>
      </c>
      <c r="D119" s="56"/>
      <c r="E119" s="31"/>
      <c r="F119" s="32">
        <f>F108+F118</f>
        <v>1230.5</v>
      </c>
      <c r="G119" s="32">
        <f t="shared" ref="G119:J119" si="34">G108+G118</f>
        <v>50.480000000000004</v>
      </c>
      <c r="H119" s="32">
        <f t="shared" si="34"/>
        <v>37.569999999999993</v>
      </c>
      <c r="I119" s="32">
        <f t="shared" si="34"/>
        <v>183.08999999999997</v>
      </c>
      <c r="J119" s="32">
        <f t="shared" si="34"/>
        <v>1285.6199999999999</v>
      </c>
      <c r="K119" s="32"/>
      <c r="L119" s="32">
        <f t="shared" ref="L119" si="35">L108+L118</f>
        <v>184.97</v>
      </c>
    </row>
    <row r="120" spans="1:12" ht="15" x14ac:dyDescent="0.25">
      <c r="A120" s="14">
        <v>2</v>
      </c>
      <c r="B120" s="15">
        <v>1</v>
      </c>
      <c r="C120" s="22" t="s">
        <v>20</v>
      </c>
      <c r="D120" s="5" t="s">
        <v>21</v>
      </c>
      <c r="E120" s="54" t="s">
        <v>81</v>
      </c>
      <c r="F120" s="40">
        <v>160</v>
      </c>
      <c r="G120" s="40">
        <v>4.57</v>
      </c>
      <c r="H120" s="40">
        <v>8.26</v>
      </c>
      <c r="I120" s="40">
        <v>32.71</v>
      </c>
      <c r="J120" s="40">
        <v>224</v>
      </c>
      <c r="K120" s="41">
        <v>174</v>
      </c>
      <c r="L120" s="40">
        <v>80.56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52" t="s">
        <v>59</v>
      </c>
      <c r="F122" s="43">
        <v>180</v>
      </c>
      <c r="G122" s="43">
        <v>0.47</v>
      </c>
      <c r="H122" s="43">
        <v>0</v>
      </c>
      <c r="I122" s="43">
        <v>8.52</v>
      </c>
      <c r="J122" s="43">
        <v>36</v>
      </c>
      <c r="K122" s="44">
        <v>376</v>
      </c>
      <c r="L122" s="43"/>
    </row>
    <row r="123" spans="1:12" ht="15" x14ac:dyDescent="0.25">
      <c r="A123" s="14"/>
      <c r="B123" s="15"/>
      <c r="C123" s="11"/>
      <c r="D123" s="7" t="s">
        <v>23</v>
      </c>
      <c r="E123" s="52" t="s">
        <v>41</v>
      </c>
      <c r="F123" s="43">
        <v>70</v>
      </c>
      <c r="G123" s="43">
        <v>6.44</v>
      </c>
      <c r="H123" s="43">
        <v>0.64</v>
      </c>
      <c r="I123" s="43">
        <v>40.6</v>
      </c>
      <c r="J123" s="43">
        <v>198.34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52" t="s">
        <v>82</v>
      </c>
      <c r="F124" s="43">
        <v>100</v>
      </c>
      <c r="G124" s="43">
        <v>0.4</v>
      </c>
      <c r="H124" s="43">
        <v>0.4</v>
      </c>
      <c r="I124" s="43">
        <v>9.8000000000000007</v>
      </c>
      <c r="J124" s="43">
        <v>44.4</v>
      </c>
      <c r="K124" s="44">
        <v>338</v>
      </c>
      <c r="L124" s="43"/>
    </row>
    <row r="125" spans="1:12" ht="15" x14ac:dyDescent="0.25">
      <c r="A125" s="14"/>
      <c r="B125" s="15"/>
      <c r="C125" s="11"/>
      <c r="D125" s="53" t="s">
        <v>43</v>
      </c>
      <c r="E125" s="52" t="s">
        <v>74</v>
      </c>
      <c r="F125" s="43">
        <v>20</v>
      </c>
      <c r="G125" s="43">
        <v>4.6399999999999997</v>
      </c>
      <c r="H125" s="43">
        <v>5.9</v>
      </c>
      <c r="I125" s="43">
        <v>0</v>
      </c>
      <c r="J125" s="43">
        <v>71.66</v>
      </c>
      <c r="K125" s="44">
        <v>15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530</v>
      </c>
      <c r="G127" s="19">
        <f t="shared" ref="G127:J127" si="36">SUM(G120:G126)</f>
        <v>16.52</v>
      </c>
      <c r="H127" s="19">
        <f t="shared" si="36"/>
        <v>15.200000000000001</v>
      </c>
      <c r="I127" s="19">
        <f t="shared" si="36"/>
        <v>91.63000000000001</v>
      </c>
      <c r="J127" s="19">
        <f t="shared" si="36"/>
        <v>574.4</v>
      </c>
      <c r="K127" s="25"/>
      <c r="L127" s="19">
        <f t="shared" ref="L127" si="37">SUM(L120:L126)</f>
        <v>80.56</v>
      </c>
    </row>
    <row r="128" spans="1:12" ht="15" x14ac:dyDescent="0.25">
      <c r="A128" s="13">
        <f>A120</f>
        <v>2</v>
      </c>
      <c r="B128" s="13">
        <f>B120</f>
        <v>1</v>
      </c>
      <c r="C128" s="10" t="s">
        <v>25</v>
      </c>
      <c r="D128" s="7" t="s">
        <v>26</v>
      </c>
      <c r="E128" s="52" t="s">
        <v>54</v>
      </c>
      <c r="F128" s="43">
        <v>60</v>
      </c>
      <c r="G128" s="43">
        <v>0.61</v>
      </c>
      <c r="H128" s="43">
        <v>2.91</v>
      </c>
      <c r="I128" s="43">
        <v>3.24</v>
      </c>
      <c r="J128" s="43">
        <v>41.55</v>
      </c>
      <c r="K128" s="44">
        <v>73</v>
      </c>
      <c r="L128" s="43"/>
    </row>
    <row r="129" spans="1:12" ht="15" x14ac:dyDescent="0.25">
      <c r="A129" s="14"/>
      <c r="B129" s="15"/>
      <c r="C129" s="11"/>
      <c r="D129" s="7" t="s">
        <v>27</v>
      </c>
      <c r="E129" s="52" t="s">
        <v>83</v>
      </c>
      <c r="F129" s="43">
        <v>213</v>
      </c>
      <c r="G129" s="43">
        <v>1.48</v>
      </c>
      <c r="H129" s="43">
        <v>3.96</v>
      </c>
      <c r="I129" s="43">
        <v>9.51</v>
      </c>
      <c r="J129" s="43">
        <v>79.69</v>
      </c>
      <c r="K129" s="44">
        <v>82</v>
      </c>
      <c r="L129" s="43">
        <v>104.41</v>
      </c>
    </row>
    <row r="130" spans="1:12" ht="15" x14ac:dyDescent="0.25">
      <c r="A130" s="14"/>
      <c r="B130" s="15"/>
      <c r="C130" s="11"/>
      <c r="D130" s="7" t="s">
        <v>28</v>
      </c>
      <c r="E130" s="52" t="s">
        <v>84</v>
      </c>
      <c r="F130" s="43">
        <v>90</v>
      </c>
      <c r="G130" s="43">
        <v>10.38</v>
      </c>
      <c r="H130" s="43">
        <v>10.49</v>
      </c>
      <c r="I130" s="43">
        <v>3.15</v>
      </c>
      <c r="J130" s="43">
        <v>149.4</v>
      </c>
      <c r="K130" s="44">
        <v>290</v>
      </c>
      <c r="L130" s="43"/>
    </row>
    <row r="131" spans="1:12" ht="15" x14ac:dyDescent="0.25">
      <c r="A131" s="14"/>
      <c r="B131" s="15"/>
      <c r="C131" s="11"/>
      <c r="D131" s="7" t="s">
        <v>29</v>
      </c>
      <c r="E131" s="52" t="s">
        <v>58</v>
      </c>
      <c r="F131" s="43">
        <v>150</v>
      </c>
      <c r="G131" s="43">
        <v>5.0999999999999996</v>
      </c>
      <c r="H131" s="43">
        <v>7.5</v>
      </c>
      <c r="I131" s="43">
        <v>28.5</v>
      </c>
      <c r="J131" s="43">
        <v>201.9</v>
      </c>
      <c r="K131" s="44">
        <v>309</v>
      </c>
      <c r="L131" s="43"/>
    </row>
    <row r="132" spans="1:12" ht="15" x14ac:dyDescent="0.25">
      <c r="A132" s="14"/>
      <c r="B132" s="15"/>
      <c r="C132" s="11"/>
      <c r="D132" s="7" t="s">
        <v>30</v>
      </c>
      <c r="E132" s="52" t="s">
        <v>48</v>
      </c>
      <c r="F132" s="43">
        <v>180</v>
      </c>
      <c r="G132" s="43">
        <v>1.04</v>
      </c>
      <c r="H132" s="43">
        <v>0.27</v>
      </c>
      <c r="I132" s="43">
        <v>42.53</v>
      </c>
      <c r="J132" s="43">
        <v>119.52</v>
      </c>
      <c r="K132" s="44">
        <v>349</v>
      </c>
      <c r="L132" s="43"/>
    </row>
    <row r="133" spans="1:12" ht="15" x14ac:dyDescent="0.25">
      <c r="A133" s="14"/>
      <c r="B133" s="15"/>
      <c r="C133" s="11"/>
      <c r="D133" s="7" t="s">
        <v>31</v>
      </c>
      <c r="E133" s="52" t="s">
        <v>49</v>
      </c>
      <c r="F133" s="43">
        <v>30</v>
      </c>
      <c r="G133" s="43">
        <v>2.37</v>
      </c>
      <c r="H133" s="43">
        <v>0.3</v>
      </c>
      <c r="I133" s="43">
        <v>14.49</v>
      </c>
      <c r="J133" s="43">
        <v>70.14</v>
      </c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52" t="s">
        <v>50</v>
      </c>
      <c r="F134" s="43">
        <v>30</v>
      </c>
      <c r="G134" s="43">
        <v>1.68</v>
      </c>
      <c r="H134" s="43">
        <v>0.33</v>
      </c>
      <c r="I134" s="43">
        <v>14.82</v>
      </c>
      <c r="J134" s="43">
        <v>68.97</v>
      </c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753</v>
      </c>
      <c r="G137" s="19">
        <f t="shared" ref="G137:J137" si="38">SUM(G128:G136)</f>
        <v>22.66</v>
      </c>
      <c r="H137" s="19">
        <f t="shared" si="38"/>
        <v>25.759999999999998</v>
      </c>
      <c r="I137" s="19">
        <f t="shared" si="38"/>
        <v>116.24000000000001</v>
      </c>
      <c r="J137" s="19">
        <f t="shared" si="38"/>
        <v>731.17</v>
      </c>
      <c r="K137" s="25"/>
      <c r="L137" s="19">
        <f t="shared" ref="L137" si="39">SUM(L128:L136)</f>
        <v>104.41</v>
      </c>
    </row>
    <row r="138" spans="1:12" ht="15" x14ac:dyDescent="0.2">
      <c r="A138" s="33">
        <f>A120</f>
        <v>2</v>
      </c>
      <c r="B138" s="33">
        <f>B120</f>
        <v>1</v>
      </c>
      <c r="C138" s="55" t="s">
        <v>4</v>
      </c>
      <c r="D138" s="56"/>
      <c r="E138" s="31"/>
      <c r="F138" s="32">
        <f>F127+F137</f>
        <v>1283</v>
      </c>
      <c r="G138" s="32">
        <f t="shared" ref="G138" si="40">G127+G137</f>
        <v>39.18</v>
      </c>
      <c r="H138" s="32">
        <f t="shared" ref="H138" si="41">H127+H137</f>
        <v>40.96</v>
      </c>
      <c r="I138" s="32">
        <f t="shared" ref="I138" si="42">I127+I137</f>
        <v>207.87</v>
      </c>
      <c r="J138" s="32">
        <f t="shared" ref="J138:L138" si="43">J127+J137</f>
        <v>1305.57</v>
      </c>
      <c r="K138" s="32"/>
      <c r="L138" s="32">
        <f t="shared" si="43"/>
        <v>184.97</v>
      </c>
    </row>
    <row r="139" spans="1:12" ht="15" x14ac:dyDescent="0.25">
      <c r="A139" s="20">
        <v>2</v>
      </c>
      <c r="B139" s="21">
        <v>2</v>
      </c>
      <c r="C139" s="22" t="s">
        <v>20</v>
      </c>
      <c r="D139" s="5" t="s">
        <v>21</v>
      </c>
      <c r="E139" s="39" t="s">
        <v>58</v>
      </c>
      <c r="F139" s="40">
        <v>150</v>
      </c>
      <c r="G139" s="40">
        <v>5.0999999999999996</v>
      </c>
      <c r="H139" s="40">
        <v>7.5</v>
      </c>
      <c r="I139" s="40">
        <v>28.5</v>
      </c>
      <c r="J139" s="40">
        <v>201.9</v>
      </c>
      <c r="K139" s="41">
        <v>309</v>
      </c>
      <c r="L139" s="40">
        <v>80.56</v>
      </c>
    </row>
    <row r="140" spans="1:12" ht="15" x14ac:dyDescent="0.25">
      <c r="A140" s="23"/>
      <c r="B140" s="15"/>
      <c r="C140" s="11"/>
      <c r="D140" s="53" t="s">
        <v>21</v>
      </c>
      <c r="E140" s="42" t="s">
        <v>85</v>
      </c>
      <c r="F140" s="43">
        <v>50</v>
      </c>
      <c r="G140" s="43">
        <v>6.78</v>
      </c>
      <c r="H140" s="43">
        <v>6.27</v>
      </c>
      <c r="I140" s="43">
        <v>0</v>
      </c>
      <c r="J140" s="43">
        <v>84</v>
      </c>
      <c r="K140" s="44">
        <v>16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40</v>
      </c>
      <c r="F141" s="43">
        <v>200</v>
      </c>
      <c r="G141" s="43">
        <v>2.94</v>
      </c>
      <c r="H141" s="43">
        <v>1.99</v>
      </c>
      <c r="I141" s="43">
        <v>20.92</v>
      </c>
      <c r="J141" s="43">
        <v>113</v>
      </c>
      <c r="K141" s="44">
        <v>380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41</v>
      </c>
      <c r="F142" s="43">
        <v>70</v>
      </c>
      <c r="G142" s="43">
        <v>6.44</v>
      </c>
      <c r="H142" s="43">
        <v>0.64</v>
      </c>
      <c r="I142" s="43">
        <v>40.6</v>
      </c>
      <c r="J142" s="43">
        <v>198.34</v>
      </c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53" t="s">
        <v>43</v>
      </c>
      <c r="E144" s="42" t="s">
        <v>44</v>
      </c>
      <c r="F144" s="43">
        <v>10</v>
      </c>
      <c r="G144" s="43">
        <v>0.1</v>
      </c>
      <c r="H144" s="43">
        <v>7.2</v>
      </c>
      <c r="I144" s="43">
        <v>0.13</v>
      </c>
      <c r="J144" s="43">
        <v>65.72</v>
      </c>
      <c r="K144" s="44">
        <v>14</v>
      </c>
      <c r="L144" s="43"/>
    </row>
    <row r="145" spans="1:12" ht="15" x14ac:dyDescent="0.25">
      <c r="A145" s="23"/>
      <c r="B145" s="15"/>
      <c r="C145" s="11"/>
      <c r="D145" s="53" t="s">
        <v>75</v>
      </c>
      <c r="E145" s="42" t="s">
        <v>86</v>
      </c>
      <c r="F145" s="43">
        <v>30</v>
      </c>
      <c r="G145" s="43">
        <v>1.44</v>
      </c>
      <c r="H145" s="43">
        <v>6.78</v>
      </c>
      <c r="I145" s="43">
        <v>13.56</v>
      </c>
      <c r="J145" s="43">
        <v>114</v>
      </c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44">SUM(G139:G145)</f>
        <v>22.8</v>
      </c>
      <c r="H146" s="19">
        <f t="shared" si="44"/>
        <v>30.38</v>
      </c>
      <c r="I146" s="19">
        <f t="shared" si="44"/>
        <v>103.71000000000001</v>
      </c>
      <c r="J146" s="19">
        <f t="shared" si="44"/>
        <v>776.96</v>
      </c>
      <c r="K146" s="25"/>
      <c r="L146" s="19">
        <f t="shared" ref="L146" si="45">SUM(L139:L145)</f>
        <v>80.56</v>
      </c>
    </row>
    <row r="147" spans="1:12" ht="15" x14ac:dyDescent="0.25">
      <c r="A147" s="26">
        <f>A139</f>
        <v>2</v>
      </c>
      <c r="B147" s="13">
        <f>B139</f>
        <v>2</v>
      </c>
      <c r="C147" s="10" t="s">
        <v>25</v>
      </c>
      <c r="D147" s="7" t="s">
        <v>26</v>
      </c>
      <c r="E147" s="42" t="s">
        <v>63</v>
      </c>
      <c r="F147" s="43">
        <v>60</v>
      </c>
      <c r="G147" s="43">
        <v>0.85</v>
      </c>
      <c r="H147" s="43">
        <v>3.61</v>
      </c>
      <c r="I147" s="43">
        <v>4.95</v>
      </c>
      <c r="J147" s="43">
        <v>55.68</v>
      </c>
      <c r="K147" s="44">
        <v>52</v>
      </c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87</v>
      </c>
      <c r="F148" s="43">
        <v>213</v>
      </c>
      <c r="G148" s="43">
        <v>5.85</v>
      </c>
      <c r="H148" s="43">
        <v>4.13</v>
      </c>
      <c r="I148" s="43">
        <v>15.22</v>
      </c>
      <c r="J148" s="43">
        <v>211.17</v>
      </c>
      <c r="K148" s="44">
        <v>110</v>
      </c>
      <c r="L148" s="43">
        <v>104.41</v>
      </c>
    </row>
    <row r="149" spans="1:12" ht="15" x14ac:dyDescent="0.25">
      <c r="A149" s="23"/>
      <c r="B149" s="15"/>
      <c r="C149" s="11"/>
      <c r="D149" s="7" t="s">
        <v>28</v>
      </c>
      <c r="E149" s="42" t="s">
        <v>88</v>
      </c>
      <c r="F149" s="43">
        <v>90</v>
      </c>
      <c r="G149" s="43">
        <v>5.85</v>
      </c>
      <c r="H149" s="43">
        <v>8.1199999999999992</v>
      </c>
      <c r="I149" s="43">
        <v>3.31</v>
      </c>
      <c r="J149" s="43">
        <v>109.63</v>
      </c>
      <c r="K149" s="44">
        <v>301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89</v>
      </c>
      <c r="F150" s="43">
        <v>150</v>
      </c>
      <c r="G150" s="43">
        <v>13.64</v>
      </c>
      <c r="H150" s="43">
        <v>6.86</v>
      </c>
      <c r="I150" s="43">
        <v>35.03</v>
      </c>
      <c r="J150" s="43">
        <v>285</v>
      </c>
      <c r="K150" s="44">
        <v>199</v>
      </c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59</v>
      </c>
      <c r="F151" s="43">
        <v>180</v>
      </c>
      <c r="G151" s="43">
        <v>0.44</v>
      </c>
      <c r="H151" s="43">
        <v>0</v>
      </c>
      <c r="I151" s="43">
        <v>8.52</v>
      </c>
      <c r="J151" s="43">
        <v>36</v>
      </c>
      <c r="K151" s="44">
        <v>376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49</v>
      </c>
      <c r="F152" s="43">
        <v>30</v>
      </c>
      <c r="G152" s="43">
        <v>2.37</v>
      </c>
      <c r="H152" s="43">
        <v>0.3</v>
      </c>
      <c r="I152" s="43">
        <v>14.49</v>
      </c>
      <c r="J152" s="43">
        <v>70.14</v>
      </c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50</v>
      </c>
      <c r="F153" s="43">
        <v>30</v>
      </c>
      <c r="G153" s="43">
        <v>1.68</v>
      </c>
      <c r="H153" s="43">
        <v>0.33</v>
      </c>
      <c r="I153" s="43">
        <v>14.82</v>
      </c>
      <c r="J153" s="43">
        <v>68.97</v>
      </c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753</v>
      </c>
      <c r="G156" s="19">
        <f t="shared" ref="G156:J156" si="46">SUM(G147:G155)</f>
        <v>30.68</v>
      </c>
      <c r="H156" s="19">
        <f t="shared" si="46"/>
        <v>23.349999999999998</v>
      </c>
      <c r="I156" s="19">
        <f t="shared" si="46"/>
        <v>96.34</v>
      </c>
      <c r="J156" s="19">
        <f t="shared" si="46"/>
        <v>836.59</v>
      </c>
      <c r="K156" s="25"/>
      <c r="L156" s="19">
        <f t="shared" ref="L156" si="47">SUM(L147:L155)</f>
        <v>104.41</v>
      </c>
    </row>
    <row r="157" spans="1:12" ht="15" x14ac:dyDescent="0.2">
      <c r="A157" s="29">
        <f>A139</f>
        <v>2</v>
      </c>
      <c r="B157" s="30">
        <f>B139</f>
        <v>2</v>
      </c>
      <c r="C157" s="55" t="s">
        <v>4</v>
      </c>
      <c r="D157" s="56"/>
      <c r="E157" s="31"/>
      <c r="F157" s="32">
        <f>F146+F156</f>
        <v>1263</v>
      </c>
      <c r="G157" s="32">
        <f t="shared" ref="G157" si="48">G146+G156</f>
        <v>53.480000000000004</v>
      </c>
      <c r="H157" s="32">
        <f t="shared" ref="H157" si="49">H146+H156</f>
        <v>53.73</v>
      </c>
      <c r="I157" s="32">
        <f t="shared" ref="I157" si="50">I146+I156</f>
        <v>200.05</v>
      </c>
      <c r="J157" s="32">
        <f t="shared" ref="J157:L157" si="51">J146+J156</f>
        <v>1613.5500000000002</v>
      </c>
      <c r="K157" s="32"/>
      <c r="L157" s="32">
        <f t="shared" si="51"/>
        <v>184.97</v>
      </c>
    </row>
    <row r="158" spans="1:12" ht="15" x14ac:dyDescent="0.25">
      <c r="A158" s="20">
        <v>2</v>
      </c>
      <c r="B158" s="21">
        <v>3</v>
      </c>
      <c r="C158" s="22" t="s">
        <v>20</v>
      </c>
      <c r="D158" s="5" t="s">
        <v>21</v>
      </c>
      <c r="E158" s="39" t="s">
        <v>51</v>
      </c>
      <c r="F158" s="40">
        <v>157</v>
      </c>
      <c r="G158" s="40">
        <v>8.69</v>
      </c>
      <c r="H158" s="40">
        <v>6.15</v>
      </c>
      <c r="I158" s="40">
        <v>39.07</v>
      </c>
      <c r="J158" s="40">
        <v>246.49</v>
      </c>
      <c r="K158" s="41">
        <v>302</v>
      </c>
      <c r="L158" s="40">
        <v>80.56</v>
      </c>
    </row>
    <row r="159" spans="1:12" ht="15" x14ac:dyDescent="0.25">
      <c r="A159" s="23"/>
      <c r="B159" s="15"/>
      <c r="C159" s="11"/>
      <c r="D159" s="53" t="s">
        <v>21</v>
      </c>
      <c r="E159" s="42" t="s">
        <v>90</v>
      </c>
      <c r="F159" s="43">
        <v>87</v>
      </c>
      <c r="G159" s="43">
        <v>9.5500000000000007</v>
      </c>
      <c r="H159" s="43">
        <v>8.01</v>
      </c>
      <c r="I159" s="43">
        <v>2.81</v>
      </c>
      <c r="J159" s="43">
        <v>122.4</v>
      </c>
      <c r="K159" s="44">
        <v>290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53</v>
      </c>
      <c r="F160" s="43">
        <v>190</v>
      </c>
      <c r="G160" s="43">
        <v>0.47</v>
      </c>
      <c r="H160" s="43">
        <v>0</v>
      </c>
      <c r="I160" s="43">
        <v>8.93</v>
      </c>
      <c r="J160" s="43">
        <v>37.630000000000003</v>
      </c>
      <c r="K160" s="44">
        <v>377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41</v>
      </c>
      <c r="F161" s="43">
        <v>70</v>
      </c>
      <c r="G161" s="43">
        <v>6.44</v>
      </c>
      <c r="H161" s="43">
        <v>0.64</v>
      </c>
      <c r="I161" s="43">
        <v>40.6</v>
      </c>
      <c r="J161" s="43">
        <v>198.34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 t="s">
        <v>91</v>
      </c>
      <c r="F163" s="43">
        <v>40</v>
      </c>
      <c r="G163" s="43">
        <v>0.32</v>
      </c>
      <c r="H163" s="43">
        <v>0.04</v>
      </c>
      <c r="I163" s="43">
        <v>0.68</v>
      </c>
      <c r="J163" s="43">
        <v>4</v>
      </c>
      <c r="K163" s="44">
        <v>70</v>
      </c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544</v>
      </c>
      <c r="G165" s="19">
        <f t="shared" ref="G165:J165" si="52">SUM(G158:G164)</f>
        <v>25.470000000000002</v>
      </c>
      <c r="H165" s="19">
        <f t="shared" si="52"/>
        <v>14.84</v>
      </c>
      <c r="I165" s="19">
        <f t="shared" si="52"/>
        <v>92.09</v>
      </c>
      <c r="J165" s="19">
        <f t="shared" si="52"/>
        <v>608.86</v>
      </c>
      <c r="K165" s="25"/>
      <c r="L165" s="19">
        <f t="shared" ref="L165" si="53">SUM(L158:L164)</f>
        <v>80.56</v>
      </c>
    </row>
    <row r="166" spans="1:12" ht="15" x14ac:dyDescent="0.25">
      <c r="A166" s="26">
        <f>A158</f>
        <v>2</v>
      </c>
      <c r="B166" s="13">
        <f>B158</f>
        <v>3</v>
      </c>
      <c r="C166" s="10" t="s">
        <v>25</v>
      </c>
      <c r="D166" s="7" t="s">
        <v>26</v>
      </c>
      <c r="E166" s="42" t="s">
        <v>92</v>
      </c>
      <c r="F166" s="43">
        <v>60</v>
      </c>
      <c r="G166" s="43">
        <v>0.97</v>
      </c>
      <c r="H166" s="43">
        <v>3.72</v>
      </c>
      <c r="I166" s="43">
        <v>5.34</v>
      </c>
      <c r="J166" s="43">
        <v>82.72</v>
      </c>
      <c r="K166" s="44">
        <v>67</v>
      </c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93</v>
      </c>
      <c r="F167" s="43">
        <v>203</v>
      </c>
      <c r="G167" s="43">
        <v>1.58</v>
      </c>
      <c r="H167" s="43">
        <v>2.17</v>
      </c>
      <c r="I167" s="43">
        <v>9.7100000000000009</v>
      </c>
      <c r="J167" s="43">
        <v>68.8</v>
      </c>
      <c r="K167" s="44">
        <v>101</v>
      </c>
      <c r="L167" s="43">
        <v>104.41</v>
      </c>
    </row>
    <row r="168" spans="1:12" ht="15" x14ac:dyDescent="0.25">
      <c r="A168" s="23"/>
      <c r="B168" s="15"/>
      <c r="C168" s="11"/>
      <c r="D168" s="7" t="s">
        <v>28</v>
      </c>
      <c r="E168" s="42" t="s">
        <v>94</v>
      </c>
      <c r="F168" s="43">
        <v>100</v>
      </c>
      <c r="G168" s="43">
        <v>8.3800000000000008</v>
      </c>
      <c r="H168" s="43">
        <v>10.02</v>
      </c>
      <c r="I168" s="43">
        <v>9.15</v>
      </c>
      <c r="J168" s="43">
        <v>312</v>
      </c>
      <c r="K168" s="44">
        <v>268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95</v>
      </c>
      <c r="F169" s="43">
        <v>150</v>
      </c>
      <c r="G169" s="43">
        <v>4.3499999999999996</v>
      </c>
      <c r="H169" s="43">
        <v>12</v>
      </c>
      <c r="I169" s="43">
        <v>33.21</v>
      </c>
      <c r="J169" s="43">
        <v>258.24</v>
      </c>
      <c r="K169" s="44">
        <v>321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80</v>
      </c>
      <c r="F170" s="43">
        <v>180</v>
      </c>
      <c r="G170" s="43">
        <v>0.36</v>
      </c>
      <c r="H170" s="43">
        <v>0.24</v>
      </c>
      <c r="I170" s="43">
        <v>15.48</v>
      </c>
      <c r="J170" s="43">
        <v>79.2</v>
      </c>
      <c r="K170" s="44">
        <v>388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49</v>
      </c>
      <c r="F171" s="43">
        <v>30</v>
      </c>
      <c r="G171" s="43">
        <v>2.37</v>
      </c>
      <c r="H171" s="43">
        <v>0.3</v>
      </c>
      <c r="I171" s="43">
        <v>14.49</v>
      </c>
      <c r="J171" s="43">
        <v>70.14</v>
      </c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50</v>
      </c>
      <c r="F172" s="43">
        <v>30</v>
      </c>
      <c r="G172" s="43">
        <v>1.68</v>
      </c>
      <c r="H172" s="43">
        <v>0.33</v>
      </c>
      <c r="I172" s="43">
        <v>14.82</v>
      </c>
      <c r="J172" s="43">
        <v>68.97</v>
      </c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753</v>
      </c>
      <c r="G175" s="19">
        <f t="shared" ref="G175:J175" si="54">SUM(G166:G174)</f>
        <v>19.689999999999998</v>
      </c>
      <c r="H175" s="19">
        <f t="shared" si="54"/>
        <v>28.779999999999998</v>
      </c>
      <c r="I175" s="19">
        <f t="shared" si="54"/>
        <v>102.19999999999999</v>
      </c>
      <c r="J175" s="19">
        <f t="shared" si="54"/>
        <v>940.07</v>
      </c>
      <c r="K175" s="25"/>
      <c r="L175" s="19">
        <f t="shared" ref="L175" si="55">SUM(L166:L174)</f>
        <v>104.41</v>
      </c>
    </row>
    <row r="176" spans="1:12" ht="15" x14ac:dyDescent="0.2">
      <c r="A176" s="29">
        <f>A158</f>
        <v>2</v>
      </c>
      <c r="B176" s="30">
        <f>B158</f>
        <v>3</v>
      </c>
      <c r="C176" s="55" t="s">
        <v>4</v>
      </c>
      <c r="D176" s="56"/>
      <c r="E176" s="31"/>
      <c r="F176" s="32">
        <f>F165+F175</f>
        <v>1297</v>
      </c>
      <c r="G176" s="32">
        <f t="shared" ref="G176" si="56">G165+G175</f>
        <v>45.16</v>
      </c>
      <c r="H176" s="32">
        <f t="shared" ref="H176" si="57">H165+H175</f>
        <v>43.62</v>
      </c>
      <c r="I176" s="32">
        <f t="shared" ref="I176" si="58">I165+I175</f>
        <v>194.29</v>
      </c>
      <c r="J176" s="32">
        <f t="shared" ref="J176:L176" si="59">J165+J175</f>
        <v>1548.93</v>
      </c>
      <c r="K176" s="32"/>
      <c r="L176" s="32">
        <f t="shared" si="59"/>
        <v>184.97</v>
      </c>
    </row>
    <row r="177" spans="1:12" ht="15" x14ac:dyDescent="0.25">
      <c r="A177" s="20">
        <v>2</v>
      </c>
      <c r="B177" s="21">
        <v>4</v>
      </c>
      <c r="C177" s="22" t="s">
        <v>20</v>
      </c>
      <c r="D177" s="5" t="s">
        <v>21</v>
      </c>
      <c r="E177" s="39" t="s">
        <v>73</v>
      </c>
      <c r="F177" s="40">
        <v>160</v>
      </c>
      <c r="G177" s="40">
        <v>2.59</v>
      </c>
      <c r="H177" s="40">
        <v>12.03</v>
      </c>
      <c r="I177" s="40">
        <v>17.77</v>
      </c>
      <c r="J177" s="40">
        <v>189.8</v>
      </c>
      <c r="K177" s="41">
        <v>175</v>
      </c>
      <c r="L177" s="40">
        <v>80.56</v>
      </c>
    </row>
    <row r="178" spans="1:12" ht="15" x14ac:dyDescent="0.25">
      <c r="A178" s="23"/>
      <c r="B178" s="15"/>
      <c r="C178" s="11"/>
      <c r="D178" s="6"/>
      <c r="E178" s="42" t="s">
        <v>96</v>
      </c>
      <c r="F178" s="43">
        <v>45</v>
      </c>
      <c r="G178" s="43">
        <v>5.71</v>
      </c>
      <c r="H178" s="43">
        <v>5.17</v>
      </c>
      <c r="I178" s="43">
        <v>0.31</v>
      </c>
      <c r="J178" s="43">
        <v>70.87</v>
      </c>
      <c r="K178" s="44">
        <v>209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62</v>
      </c>
      <c r="F179" s="43">
        <v>200</v>
      </c>
      <c r="G179" s="43">
        <v>3.78</v>
      </c>
      <c r="H179" s="43">
        <v>0.67</v>
      </c>
      <c r="I179" s="43">
        <v>26</v>
      </c>
      <c r="J179" s="43">
        <v>125.11</v>
      </c>
      <c r="K179" s="44">
        <v>382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41</v>
      </c>
      <c r="F180" s="43">
        <v>80</v>
      </c>
      <c r="G180" s="43">
        <v>7.36</v>
      </c>
      <c r="H180" s="43">
        <v>0.74</v>
      </c>
      <c r="I180" s="43">
        <v>46.4</v>
      </c>
      <c r="J180" s="43">
        <v>226.68</v>
      </c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53" t="s">
        <v>43</v>
      </c>
      <c r="E182" s="42" t="s">
        <v>74</v>
      </c>
      <c r="F182" s="43">
        <v>20</v>
      </c>
      <c r="G182" s="43">
        <v>4.6399999999999997</v>
      </c>
      <c r="H182" s="43">
        <v>5.9</v>
      </c>
      <c r="I182" s="43">
        <v>0</v>
      </c>
      <c r="J182" s="43">
        <v>71.66</v>
      </c>
      <c r="K182" s="44">
        <v>15</v>
      </c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505</v>
      </c>
      <c r="G184" s="19">
        <f t="shared" ref="G184:J184" si="60">SUM(G177:G183)</f>
        <v>24.080000000000002</v>
      </c>
      <c r="H184" s="19">
        <f t="shared" si="60"/>
        <v>24.509999999999998</v>
      </c>
      <c r="I184" s="19">
        <f t="shared" si="60"/>
        <v>90.47999999999999</v>
      </c>
      <c r="J184" s="19">
        <f t="shared" si="60"/>
        <v>684.12</v>
      </c>
      <c r="K184" s="25"/>
      <c r="L184" s="19">
        <f t="shared" ref="L184" si="61">SUM(L177:L183)</f>
        <v>80.56</v>
      </c>
    </row>
    <row r="185" spans="1:12" ht="15" x14ac:dyDescent="0.25">
      <c r="A185" s="26">
        <f>A177</f>
        <v>2</v>
      </c>
      <c r="B185" s="13">
        <f>B177</f>
        <v>4</v>
      </c>
      <c r="C185" s="10" t="s">
        <v>25</v>
      </c>
      <c r="D185" s="7" t="s">
        <v>26</v>
      </c>
      <c r="E185" s="42" t="s">
        <v>55</v>
      </c>
      <c r="F185" s="43">
        <v>60</v>
      </c>
      <c r="G185" s="43">
        <v>1.86</v>
      </c>
      <c r="H185" s="43">
        <v>0.12</v>
      </c>
      <c r="I185" s="43">
        <v>3.9</v>
      </c>
      <c r="J185" s="43">
        <v>24.12</v>
      </c>
      <c r="K185" s="44">
        <v>306</v>
      </c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97</v>
      </c>
      <c r="F186" s="43">
        <v>203</v>
      </c>
      <c r="G186" s="43">
        <v>2.85</v>
      </c>
      <c r="H186" s="43">
        <v>3.68</v>
      </c>
      <c r="I186" s="43">
        <v>15.08</v>
      </c>
      <c r="J186" s="43">
        <v>115.74</v>
      </c>
      <c r="K186" s="44">
        <v>108</v>
      </c>
      <c r="L186" s="43">
        <v>104.41</v>
      </c>
    </row>
    <row r="187" spans="1:12" ht="15" x14ac:dyDescent="0.25">
      <c r="A187" s="23"/>
      <c r="B187" s="15"/>
      <c r="C187" s="11"/>
      <c r="D187" s="7" t="s">
        <v>28</v>
      </c>
      <c r="E187" s="42" t="s">
        <v>98</v>
      </c>
      <c r="F187" s="43">
        <v>90</v>
      </c>
      <c r="G187" s="43">
        <v>10.91</v>
      </c>
      <c r="H187" s="43">
        <v>13.32</v>
      </c>
      <c r="I187" s="43">
        <v>1.8</v>
      </c>
      <c r="J187" s="43">
        <v>149.62</v>
      </c>
      <c r="K187" s="44">
        <v>288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51</v>
      </c>
      <c r="F188" s="43">
        <v>157</v>
      </c>
      <c r="G188" s="43">
        <v>8.69</v>
      </c>
      <c r="H188" s="43">
        <v>6.15</v>
      </c>
      <c r="I188" s="43">
        <v>39.07</v>
      </c>
      <c r="J188" s="43">
        <v>246.49</v>
      </c>
      <c r="K188" s="44">
        <v>302</v>
      </c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72</v>
      </c>
      <c r="F189" s="43">
        <v>180</v>
      </c>
      <c r="G189" s="43">
        <v>0.46</v>
      </c>
      <c r="H189" s="43">
        <v>0.16</v>
      </c>
      <c r="I189" s="43">
        <v>22.35</v>
      </c>
      <c r="J189" s="43">
        <v>104.94</v>
      </c>
      <c r="K189" s="44">
        <v>345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49</v>
      </c>
      <c r="F190" s="43">
        <v>30</v>
      </c>
      <c r="G190" s="43">
        <v>2.37</v>
      </c>
      <c r="H190" s="43">
        <v>0.3</v>
      </c>
      <c r="I190" s="43">
        <v>14.49</v>
      </c>
      <c r="J190" s="43">
        <v>70.14</v>
      </c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50</v>
      </c>
      <c r="F191" s="43">
        <v>30</v>
      </c>
      <c r="G191" s="43">
        <v>1.68</v>
      </c>
      <c r="H191" s="43">
        <v>0.33</v>
      </c>
      <c r="I191" s="43">
        <v>14.82</v>
      </c>
      <c r="J191" s="43">
        <v>68.97</v>
      </c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750</v>
      </c>
      <c r="G194" s="19">
        <f t="shared" ref="G194:J194" si="62">SUM(G185:G193)</f>
        <v>28.820000000000004</v>
      </c>
      <c r="H194" s="19">
        <f t="shared" si="62"/>
        <v>24.060000000000002</v>
      </c>
      <c r="I194" s="19">
        <f t="shared" si="62"/>
        <v>111.50999999999999</v>
      </c>
      <c r="J194" s="19">
        <f t="shared" si="62"/>
        <v>780.0200000000001</v>
      </c>
      <c r="K194" s="25"/>
      <c r="L194" s="19">
        <f t="shared" ref="L194" si="63">SUM(L185:L193)</f>
        <v>104.41</v>
      </c>
    </row>
    <row r="195" spans="1:12" ht="15.75" thickBot="1" x14ac:dyDescent="0.25">
      <c r="A195" s="29">
        <f>A177</f>
        <v>2</v>
      </c>
      <c r="B195" s="30">
        <f>B177</f>
        <v>4</v>
      </c>
      <c r="C195" s="55" t="s">
        <v>4</v>
      </c>
      <c r="D195" s="56"/>
      <c r="E195" s="31"/>
      <c r="F195" s="32">
        <f>F184+F194</f>
        <v>1255</v>
      </c>
      <c r="G195" s="32">
        <f t="shared" ref="G195" si="64">G184+G194</f>
        <v>52.900000000000006</v>
      </c>
      <c r="H195" s="32">
        <f t="shared" ref="H195" si="65">H184+H194</f>
        <v>48.57</v>
      </c>
      <c r="I195" s="32">
        <f t="shared" ref="I195" si="66">I184+I194</f>
        <v>201.98999999999998</v>
      </c>
      <c r="J195" s="32">
        <f t="shared" ref="J195:L195" si="67">J184+J194</f>
        <v>1464.14</v>
      </c>
      <c r="K195" s="32"/>
      <c r="L195" s="32">
        <f t="shared" si="67"/>
        <v>184.97</v>
      </c>
    </row>
    <row r="196" spans="1:12" ht="15" x14ac:dyDescent="0.25">
      <c r="A196" s="20">
        <v>2</v>
      </c>
      <c r="B196" s="21">
        <v>5</v>
      </c>
      <c r="C196" s="22" t="s">
        <v>20</v>
      </c>
      <c r="D196" s="5" t="s">
        <v>21</v>
      </c>
      <c r="E196" s="39" t="s">
        <v>47</v>
      </c>
      <c r="F196" s="40">
        <v>187.5</v>
      </c>
      <c r="G196" s="40">
        <v>15.88</v>
      </c>
      <c r="H196" s="40">
        <v>9.81</v>
      </c>
      <c r="I196" s="40">
        <v>33.5</v>
      </c>
      <c r="J196" s="40">
        <v>338.75</v>
      </c>
      <c r="K196" s="41">
        <v>291</v>
      </c>
      <c r="L196" s="40">
        <v>80.56</v>
      </c>
    </row>
    <row r="197" spans="1:12" ht="15" x14ac:dyDescent="0.25">
      <c r="A197" s="23"/>
      <c r="B197" s="15"/>
      <c r="C197" s="11"/>
      <c r="D197" s="6"/>
      <c r="E197" s="42"/>
      <c r="F197" s="43"/>
      <c r="G197" s="43"/>
      <c r="H197" s="43"/>
      <c r="I197" s="43"/>
      <c r="J197" s="43"/>
      <c r="K197" s="44"/>
      <c r="L197" s="43"/>
    </row>
    <row r="198" spans="1:12" ht="15" x14ac:dyDescent="0.25">
      <c r="A198" s="23"/>
      <c r="B198" s="15"/>
      <c r="C198" s="11"/>
      <c r="D198" s="7" t="s">
        <v>22</v>
      </c>
      <c r="E198" s="42" t="s">
        <v>59</v>
      </c>
      <c r="F198" s="43">
        <v>200</v>
      </c>
      <c r="G198" s="43">
        <v>0.53</v>
      </c>
      <c r="H198" s="43">
        <v>0</v>
      </c>
      <c r="I198" s="43">
        <v>9.4700000000000006</v>
      </c>
      <c r="J198" s="43">
        <v>40</v>
      </c>
      <c r="K198" s="44">
        <v>376</v>
      </c>
      <c r="L198" s="43"/>
    </row>
    <row r="199" spans="1:12" ht="15" x14ac:dyDescent="0.25">
      <c r="A199" s="23"/>
      <c r="B199" s="15"/>
      <c r="C199" s="11"/>
      <c r="D199" s="7" t="s">
        <v>23</v>
      </c>
      <c r="E199" s="42" t="s">
        <v>41</v>
      </c>
      <c r="F199" s="43">
        <v>70</v>
      </c>
      <c r="G199" s="43">
        <v>6.44</v>
      </c>
      <c r="H199" s="43">
        <v>0.64</v>
      </c>
      <c r="I199" s="43">
        <v>40.6</v>
      </c>
      <c r="J199" s="43">
        <v>198.34</v>
      </c>
      <c r="K199" s="44"/>
      <c r="L199" s="43"/>
    </row>
    <row r="200" spans="1:12" ht="15" x14ac:dyDescent="0.25">
      <c r="A200" s="23"/>
      <c r="B200" s="15"/>
      <c r="C200" s="11"/>
      <c r="D200" s="7" t="s">
        <v>24</v>
      </c>
      <c r="E200" s="42"/>
      <c r="F200" s="43"/>
      <c r="G200" s="43"/>
      <c r="H200" s="43"/>
      <c r="I200" s="43"/>
      <c r="J200" s="43"/>
      <c r="K200" s="44"/>
      <c r="L200" s="43"/>
    </row>
    <row r="201" spans="1:12" ht="15" x14ac:dyDescent="0.25">
      <c r="A201" s="23"/>
      <c r="B201" s="15"/>
      <c r="C201" s="11"/>
      <c r="D201" s="6"/>
      <c r="E201" s="42" t="s">
        <v>54</v>
      </c>
      <c r="F201" s="43">
        <v>50</v>
      </c>
      <c r="G201" s="43">
        <v>0.51</v>
      </c>
      <c r="H201" s="43">
        <v>2.4300000000000002</v>
      </c>
      <c r="I201" s="43">
        <v>2.7</v>
      </c>
      <c r="J201" s="43">
        <v>34.630000000000003</v>
      </c>
      <c r="K201" s="44">
        <v>73</v>
      </c>
      <c r="L201" s="43"/>
    </row>
    <row r="202" spans="1:12" ht="15" x14ac:dyDescent="0.25">
      <c r="A202" s="23"/>
      <c r="B202" s="15"/>
      <c r="C202" s="11"/>
      <c r="D202" s="6"/>
      <c r="E202" s="42"/>
      <c r="F202" s="43"/>
      <c r="G202" s="43"/>
      <c r="H202" s="43"/>
      <c r="I202" s="43"/>
      <c r="J202" s="43"/>
      <c r="K202" s="44"/>
      <c r="L202" s="43"/>
    </row>
    <row r="203" spans="1:12" ht="15.75" customHeight="1" x14ac:dyDescent="0.25">
      <c r="A203" s="24"/>
      <c r="B203" s="17"/>
      <c r="C203" s="8"/>
      <c r="D203" s="18" t="s">
        <v>33</v>
      </c>
      <c r="E203" s="9"/>
      <c r="F203" s="19">
        <f>SUM(F196:F202)</f>
        <v>507.5</v>
      </c>
      <c r="G203" s="19">
        <f t="shared" ref="G203:J203" si="68">SUM(G196:G202)</f>
        <v>23.360000000000003</v>
      </c>
      <c r="H203" s="19">
        <f t="shared" si="68"/>
        <v>12.88</v>
      </c>
      <c r="I203" s="19">
        <f t="shared" si="68"/>
        <v>86.27</v>
      </c>
      <c r="J203" s="19">
        <f t="shared" si="68"/>
        <v>611.72</v>
      </c>
      <c r="K203" s="25"/>
      <c r="L203" s="19">
        <f t="shared" ref="L203" si="69">SUM(L196:L202)</f>
        <v>80.56</v>
      </c>
    </row>
    <row r="204" spans="1:12" ht="15" x14ac:dyDescent="0.25">
      <c r="A204" s="26">
        <f>A196</f>
        <v>2</v>
      </c>
      <c r="B204" s="13">
        <f>B196</f>
        <v>5</v>
      </c>
      <c r="C204" s="10" t="s">
        <v>25</v>
      </c>
      <c r="D204" s="7" t="s">
        <v>26</v>
      </c>
      <c r="E204" s="42" t="s">
        <v>45</v>
      </c>
      <c r="F204" s="43">
        <v>60</v>
      </c>
      <c r="G204" s="43">
        <v>0.79</v>
      </c>
      <c r="H204" s="43">
        <v>3.64</v>
      </c>
      <c r="I204" s="43">
        <v>5.1100000000000003</v>
      </c>
      <c r="J204" s="43">
        <v>56.47</v>
      </c>
      <c r="K204" s="44">
        <v>45</v>
      </c>
      <c r="L204" s="43"/>
    </row>
    <row r="205" spans="1:12" ht="15" x14ac:dyDescent="0.25">
      <c r="A205" s="23"/>
      <c r="B205" s="15"/>
      <c r="C205" s="11"/>
      <c r="D205" s="7" t="s">
        <v>27</v>
      </c>
      <c r="E205" s="42" t="s">
        <v>99</v>
      </c>
      <c r="F205" s="43">
        <v>203</v>
      </c>
      <c r="G205" s="43">
        <v>2.15</v>
      </c>
      <c r="H205" s="43">
        <v>2.27</v>
      </c>
      <c r="I205" s="43">
        <v>14</v>
      </c>
      <c r="J205" s="43">
        <v>128.9</v>
      </c>
      <c r="K205" s="44">
        <v>103</v>
      </c>
      <c r="L205" s="43">
        <v>104.41</v>
      </c>
    </row>
    <row r="206" spans="1:12" ht="15" x14ac:dyDescent="0.25">
      <c r="A206" s="23"/>
      <c r="B206" s="15"/>
      <c r="C206" s="11"/>
      <c r="D206" s="7" t="s">
        <v>28</v>
      </c>
      <c r="E206" s="42" t="s">
        <v>100</v>
      </c>
      <c r="F206" s="43">
        <v>90</v>
      </c>
      <c r="G206" s="43">
        <v>5.33</v>
      </c>
      <c r="H206" s="43">
        <v>4.4000000000000004</v>
      </c>
      <c r="I206" s="43">
        <v>7.38</v>
      </c>
      <c r="J206" s="43">
        <v>90.81</v>
      </c>
      <c r="K206" s="44">
        <v>234</v>
      </c>
      <c r="L206" s="43"/>
    </row>
    <row r="207" spans="1:12" ht="15" x14ac:dyDescent="0.25">
      <c r="A207" s="23"/>
      <c r="B207" s="15"/>
      <c r="C207" s="11"/>
      <c r="D207" s="7" t="s">
        <v>29</v>
      </c>
      <c r="E207" s="42" t="s">
        <v>66</v>
      </c>
      <c r="F207" s="43">
        <v>150</v>
      </c>
      <c r="G207" s="43">
        <v>3.08</v>
      </c>
      <c r="H207" s="43">
        <v>2.33</v>
      </c>
      <c r="I207" s="43">
        <v>19.13</v>
      </c>
      <c r="J207" s="43">
        <v>213.73</v>
      </c>
      <c r="K207" s="44">
        <v>312</v>
      </c>
      <c r="L207" s="43"/>
    </row>
    <row r="208" spans="1:12" ht="15" x14ac:dyDescent="0.25">
      <c r="A208" s="23"/>
      <c r="B208" s="15"/>
      <c r="C208" s="11"/>
      <c r="D208" s="7" t="s">
        <v>30</v>
      </c>
      <c r="E208" s="42" t="s">
        <v>67</v>
      </c>
      <c r="F208" s="43">
        <v>180</v>
      </c>
      <c r="G208" s="43">
        <v>1.17</v>
      </c>
      <c r="H208" s="43">
        <v>7.0000000000000007E-2</v>
      </c>
      <c r="I208" s="43">
        <v>40.21</v>
      </c>
      <c r="J208" s="43">
        <v>103.32</v>
      </c>
      <c r="K208" s="44">
        <v>348</v>
      </c>
      <c r="L208" s="43"/>
    </row>
    <row r="209" spans="1:12" ht="15" x14ac:dyDescent="0.25">
      <c r="A209" s="23"/>
      <c r="B209" s="15"/>
      <c r="C209" s="11"/>
      <c r="D209" s="7" t="s">
        <v>31</v>
      </c>
      <c r="E209" s="42" t="s">
        <v>49</v>
      </c>
      <c r="F209" s="43">
        <v>30</v>
      </c>
      <c r="G209" s="43">
        <v>2.37</v>
      </c>
      <c r="H209" s="43">
        <v>0.3</v>
      </c>
      <c r="I209" s="43">
        <v>14.49</v>
      </c>
      <c r="J209" s="43">
        <v>70.14</v>
      </c>
      <c r="K209" s="44"/>
      <c r="L209" s="43"/>
    </row>
    <row r="210" spans="1:12" ht="15" x14ac:dyDescent="0.25">
      <c r="A210" s="23"/>
      <c r="B210" s="15"/>
      <c r="C210" s="11"/>
      <c r="D210" s="7" t="s">
        <v>32</v>
      </c>
      <c r="E210" s="42" t="s">
        <v>50</v>
      </c>
      <c r="F210" s="43">
        <v>30</v>
      </c>
      <c r="G210" s="43">
        <v>1.68</v>
      </c>
      <c r="H210" s="43">
        <v>0.33</v>
      </c>
      <c r="I210" s="43">
        <v>14.82</v>
      </c>
      <c r="J210" s="43">
        <v>68.97</v>
      </c>
      <c r="K210" s="44"/>
      <c r="L210" s="43"/>
    </row>
    <row r="211" spans="1:12" ht="15" x14ac:dyDescent="0.25">
      <c r="A211" s="23"/>
      <c r="B211" s="15"/>
      <c r="C211" s="11"/>
      <c r="D211" s="6"/>
      <c r="E211" s="42"/>
      <c r="F211" s="43"/>
      <c r="G211" s="43"/>
      <c r="H211" s="43"/>
      <c r="I211" s="43"/>
      <c r="J211" s="43"/>
      <c r="K211" s="44"/>
      <c r="L211" s="43"/>
    </row>
    <row r="212" spans="1:12" ht="15" x14ac:dyDescent="0.25">
      <c r="A212" s="23"/>
      <c r="B212" s="15"/>
      <c r="C212" s="11"/>
      <c r="D212" s="6"/>
      <c r="E212" s="42"/>
      <c r="F212" s="43"/>
      <c r="G212" s="43"/>
      <c r="H212" s="43"/>
      <c r="I212" s="43"/>
      <c r="J212" s="43"/>
      <c r="K212" s="44"/>
      <c r="L212" s="43"/>
    </row>
    <row r="213" spans="1:12" ht="15" x14ac:dyDescent="0.25">
      <c r="A213" s="24"/>
      <c r="B213" s="17"/>
      <c r="C213" s="8"/>
      <c r="D213" s="18" t="s">
        <v>33</v>
      </c>
      <c r="E213" s="9"/>
      <c r="F213" s="19">
        <f>SUM(F204:F212)</f>
        <v>743</v>
      </c>
      <c r="G213" s="19">
        <f t="shared" ref="G213:J213" si="70">SUM(G204:G212)</f>
        <v>16.57</v>
      </c>
      <c r="H213" s="19">
        <f t="shared" si="70"/>
        <v>13.340000000000002</v>
      </c>
      <c r="I213" s="19">
        <f t="shared" si="70"/>
        <v>115.13999999999999</v>
      </c>
      <c r="J213" s="19">
        <f t="shared" si="70"/>
        <v>732.34</v>
      </c>
      <c r="K213" s="25"/>
      <c r="L213" s="19">
        <f t="shared" ref="L213" si="71">SUM(L204:L212)</f>
        <v>104.41</v>
      </c>
    </row>
    <row r="214" spans="1:12" ht="15.75" thickBot="1" x14ac:dyDescent="0.25">
      <c r="A214" s="29">
        <f>A196</f>
        <v>2</v>
      </c>
      <c r="B214" s="30">
        <f>B196</f>
        <v>5</v>
      </c>
      <c r="C214" s="55" t="s">
        <v>4</v>
      </c>
      <c r="D214" s="56"/>
      <c r="E214" s="31"/>
      <c r="F214" s="32">
        <f>F203+F213</f>
        <v>1250.5</v>
      </c>
      <c r="G214" s="32">
        <f t="shared" ref="G214:J214" si="72">G203+G213</f>
        <v>39.930000000000007</v>
      </c>
      <c r="H214" s="32">
        <f t="shared" si="72"/>
        <v>26.220000000000002</v>
      </c>
      <c r="I214" s="32">
        <f t="shared" si="72"/>
        <v>201.40999999999997</v>
      </c>
      <c r="J214" s="32">
        <f t="shared" si="72"/>
        <v>1344.06</v>
      </c>
      <c r="K214" s="32"/>
      <c r="L214" s="32">
        <f t="shared" ref="L214" si="73">L203+L213</f>
        <v>184.97</v>
      </c>
    </row>
    <row r="215" spans="1:12" ht="15" x14ac:dyDescent="0.25">
      <c r="A215" s="20">
        <v>2</v>
      </c>
      <c r="B215" s="21">
        <v>6</v>
      </c>
      <c r="C215" s="22" t="s">
        <v>20</v>
      </c>
      <c r="D215" s="5" t="s">
        <v>21</v>
      </c>
      <c r="E215" s="39" t="s">
        <v>101</v>
      </c>
      <c r="F215" s="40">
        <v>120</v>
      </c>
      <c r="G215" s="40">
        <v>8.18</v>
      </c>
      <c r="H215" s="40">
        <v>8.1</v>
      </c>
      <c r="I215" s="40">
        <v>50.32</v>
      </c>
      <c r="J215" s="40">
        <v>307.05</v>
      </c>
      <c r="K215" s="41">
        <v>401</v>
      </c>
      <c r="L215" s="40">
        <v>80.56</v>
      </c>
    </row>
    <row r="216" spans="1:12" ht="15" x14ac:dyDescent="0.25">
      <c r="A216" s="23"/>
      <c r="B216" s="15"/>
      <c r="C216" s="11"/>
      <c r="D216" s="6"/>
      <c r="E216" s="42" t="s">
        <v>96</v>
      </c>
      <c r="F216" s="43">
        <v>45</v>
      </c>
      <c r="G216" s="43">
        <v>5.71</v>
      </c>
      <c r="H216" s="43">
        <v>5.17</v>
      </c>
      <c r="I216" s="43">
        <v>0.31</v>
      </c>
      <c r="J216" s="43">
        <v>70.87</v>
      </c>
      <c r="K216" s="44">
        <v>209</v>
      </c>
      <c r="L216" s="43"/>
    </row>
    <row r="217" spans="1:12" ht="15" x14ac:dyDescent="0.25">
      <c r="A217" s="23"/>
      <c r="B217" s="15"/>
      <c r="C217" s="11"/>
      <c r="D217" s="7" t="s">
        <v>22</v>
      </c>
      <c r="E217" s="42" t="s">
        <v>102</v>
      </c>
      <c r="F217" s="43">
        <v>200</v>
      </c>
      <c r="G217" s="43">
        <v>3.67</v>
      </c>
      <c r="H217" s="43">
        <v>2.6</v>
      </c>
      <c r="I217" s="43">
        <v>25.08</v>
      </c>
      <c r="J217" s="43">
        <v>138.4</v>
      </c>
      <c r="K217" s="44">
        <v>383</v>
      </c>
      <c r="L217" s="43"/>
    </row>
    <row r="218" spans="1:12" ht="15" x14ac:dyDescent="0.25">
      <c r="A218" s="23"/>
      <c r="B218" s="15"/>
      <c r="C218" s="11"/>
      <c r="D218" s="7" t="s">
        <v>23</v>
      </c>
      <c r="E218" s="42" t="s">
        <v>41</v>
      </c>
      <c r="F218" s="43">
        <v>35</v>
      </c>
      <c r="G218" s="43">
        <v>3.22</v>
      </c>
      <c r="H218" s="43">
        <v>0.32</v>
      </c>
      <c r="I218" s="43">
        <v>20.3</v>
      </c>
      <c r="J218" s="43">
        <v>99.17</v>
      </c>
      <c r="K218" s="44"/>
      <c r="L218" s="43"/>
    </row>
    <row r="219" spans="1:12" ht="15" x14ac:dyDescent="0.25">
      <c r="A219" s="23"/>
      <c r="B219" s="15"/>
      <c r="C219" s="11"/>
      <c r="D219" s="7" t="s">
        <v>24</v>
      </c>
      <c r="E219" s="42"/>
      <c r="F219" s="43"/>
      <c r="G219" s="43"/>
      <c r="H219" s="43"/>
      <c r="I219" s="43"/>
      <c r="J219" s="43"/>
      <c r="K219" s="44"/>
      <c r="L219" s="43"/>
    </row>
    <row r="220" spans="1:12" ht="15" x14ac:dyDescent="0.25">
      <c r="A220" s="23"/>
      <c r="B220" s="15"/>
      <c r="C220" s="11"/>
      <c r="D220" s="6"/>
      <c r="E220" s="42" t="s">
        <v>103</v>
      </c>
      <c r="F220" s="43">
        <v>100</v>
      </c>
      <c r="G220" s="43">
        <v>5.13</v>
      </c>
      <c r="H220" s="43">
        <v>1.88</v>
      </c>
      <c r="I220" s="43">
        <v>7.38</v>
      </c>
      <c r="J220" s="43">
        <v>66.88</v>
      </c>
      <c r="K220" s="44"/>
      <c r="L220" s="43"/>
    </row>
    <row r="221" spans="1:12" ht="15" x14ac:dyDescent="0.25">
      <c r="A221" s="23"/>
      <c r="B221" s="15"/>
      <c r="C221" s="11"/>
      <c r="D221" s="6"/>
      <c r="E221" s="42"/>
      <c r="F221" s="43"/>
      <c r="G221" s="43"/>
      <c r="H221" s="43"/>
      <c r="I221" s="43"/>
      <c r="J221" s="43"/>
      <c r="K221" s="44"/>
      <c r="L221" s="43"/>
    </row>
    <row r="222" spans="1:12" ht="15.75" customHeight="1" x14ac:dyDescent="0.25">
      <c r="A222" s="24"/>
      <c r="B222" s="17"/>
      <c r="C222" s="8"/>
      <c r="D222" s="18" t="s">
        <v>33</v>
      </c>
      <c r="E222" s="9"/>
      <c r="F222" s="19">
        <f>SUM(F215:F221)</f>
        <v>500</v>
      </c>
      <c r="G222" s="19">
        <f t="shared" ref="G222:J222" si="74">SUM(G215:G221)</f>
        <v>25.91</v>
      </c>
      <c r="H222" s="19">
        <f t="shared" si="74"/>
        <v>18.069999999999997</v>
      </c>
      <c r="I222" s="19">
        <f t="shared" si="74"/>
        <v>103.39</v>
      </c>
      <c r="J222" s="19">
        <f t="shared" si="74"/>
        <v>682.37</v>
      </c>
      <c r="K222" s="25"/>
      <c r="L222" s="19">
        <f t="shared" ref="L222" si="75">SUM(L215:L221)</f>
        <v>80.56</v>
      </c>
    </row>
    <row r="223" spans="1:12" ht="15" x14ac:dyDescent="0.25">
      <c r="A223" s="26">
        <f>A215</f>
        <v>2</v>
      </c>
      <c r="B223" s="13">
        <f>B215</f>
        <v>6</v>
      </c>
      <c r="C223" s="10" t="s">
        <v>25</v>
      </c>
      <c r="D223" s="7" t="s">
        <v>26</v>
      </c>
      <c r="E223" s="42" t="s">
        <v>91</v>
      </c>
      <c r="F223" s="43">
        <v>60</v>
      </c>
      <c r="G223" s="43">
        <v>0.48</v>
      </c>
      <c r="H223" s="43">
        <v>0.06</v>
      </c>
      <c r="I223" s="43">
        <v>1.02</v>
      </c>
      <c r="J223" s="43">
        <v>6</v>
      </c>
      <c r="K223" s="44">
        <v>70</v>
      </c>
      <c r="L223" s="43"/>
    </row>
    <row r="224" spans="1:12" ht="15" x14ac:dyDescent="0.25">
      <c r="A224" s="23"/>
      <c r="B224" s="15"/>
      <c r="C224" s="11"/>
      <c r="D224" s="7" t="s">
        <v>27</v>
      </c>
      <c r="E224" s="42" t="s">
        <v>106</v>
      </c>
      <c r="F224" s="43">
        <v>203</v>
      </c>
      <c r="G224" s="43">
        <v>2.06</v>
      </c>
      <c r="H224" s="43">
        <v>4.4400000000000004</v>
      </c>
      <c r="I224" s="43">
        <v>9.32</v>
      </c>
      <c r="J224" s="43">
        <v>92.87</v>
      </c>
      <c r="K224" s="44">
        <v>113</v>
      </c>
      <c r="L224" s="43">
        <v>104.41</v>
      </c>
    </row>
    <row r="225" spans="1:12" ht="15" x14ac:dyDescent="0.25">
      <c r="A225" s="23"/>
      <c r="B225" s="15"/>
      <c r="C225" s="11"/>
      <c r="D225" s="7" t="s">
        <v>28</v>
      </c>
      <c r="E225" s="42" t="s">
        <v>107</v>
      </c>
      <c r="F225" s="43">
        <v>187.5</v>
      </c>
      <c r="G225" s="43">
        <v>12.36</v>
      </c>
      <c r="H225" s="43">
        <v>12.66</v>
      </c>
      <c r="I225" s="43">
        <v>19.510000000000002</v>
      </c>
      <c r="J225" s="43">
        <v>241.5</v>
      </c>
      <c r="K225" s="44">
        <v>265</v>
      </c>
      <c r="L225" s="43"/>
    </row>
    <row r="226" spans="1:12" ht="15" x14ac:dyDescent="0.25">
      <c r="A226" s="23"/>
      <c r="B226" s="15"/>
      <c r="C226" s="11"/>
      <c r="D226" s="7" t="s">
        <v>29</v>
      </c>
      <c r="E226" s="42"/>
      <c r="F226" s="43"/>
      <c r="G226" s="43"/>
      <c r="H226" s="43"/>
      <c r="I226" s="43"/>
      <c r="J226" s="43"/>
      <c r="K226" s="44"/>
      <c r="L226" s="43"/>
    </row>
    <row r="227" spans="1:12" ht="15" x14ac:dyDescent="0.25">
      <c r="A227" s="23"/>
      <c r="B227" s="15"/>
      <c r="C227" s="11"/>
      <c r="D227" s="7" t="s">
        <v>30</v>
      </c>
      <c r="E227" s="42" t="s">
        <v>59</v>
      </c>
      <c r="F227" s="43">
        <v>180</v>
      </c>
      <c r="G227" s="43">
        <v>0.44</v>
      </c>
      <c r="H227" s="43"/>
      <c r="I227" s="43">
        <v>8.52</v>
      </c>
      <c r="J227" s="43">
        <v>36</v>
      </c>
      <c r="K227" s="44">
        <v>376</v>
      </c>
      <c r="L227" s="43"/>
    </row>
    <row r="228" spans="1:12" ht="15" x14ac:dyDescent="0.25">
      <c r="A228" s="23"/>
      <c r="B228" s="15"/>
      <c r="C228" s="11"/>
      <c r="D228" s="7" t="s">
        <v>31</v>
      </c>
      <c r="E228" s="52" t="s">
        <v>49</v>
      </c>
      <c r="F228" s="43">
        <v>60</v>
      </c>
      <c r="G228" s="43">
        <v>4.74</v>
      </c>
      <c r="H228" s="43">
        <v>0.6</v>
      </c>
      <c r="I228" s="43">
        <v>28.98</v>
      </c>
      <c r="J228" s="43">
        <v>140.28</v>
      </c>
      <c r="K228" s="44"/>
      <c r="L228" s="43"/>
    </row>
    <row r="229" spans="1:12" ht="15" x14ac:dyDescent="0.25">
      <c r="A229" s="23"/>
      <c r="B229" s="15"/>
      <c r="C229" s="11"/>
      <c r="D229" s="7" t="s">
        <v>32</v>
      </c>
      <c r="E229" s="52" t="s">
        <v>50</v>
      </c>
      <c r="F229" s="43">
        <v>30</v>
      </c>
      <c r="G229" s="43">
        <v>1.68</v>
      </c>
      <c r="H229" s="43">
        <v>0.33</v>
      </c>
      <c r="I229" s="43">
        <v>14.82</v>
      </c>
      <c r="J229" s="43">
        <v>68.97</v>
      </c>
      <c r="K229" s="44"/>
      <c r="L229" s="43"/>
    </row>
    <row r="230" spans="1:12" ht="15" x14ac:dyDescent="0.25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5" x14ac:dyDescent="0.25">
      <c r="A231" s="23"/>
      <c r="B231" s="15"/>
      <c r="C231" s="11"/>
      <c r="D231" s="6"/>
      <c r="E231" s="42"/>
      <c r="F231" s="43"/>
      <c r="G231" s="43"/>
      <c r="H231" s="43"/>
      <c r="I231" s="43"/>
      <c r="J231" s="43"/>
      <c r="K231" s="44"/>
      <c r="L231" s="43"/>
    </row>
    <row r="232" spans="1:12" ht="15" x14ac:dyDescent="0.25">
      <c r="A232" s="24"/>
      <c r="B232" s="17"/>
      <c r="C232" s="8"/>
      <c r="D232" s="18" t="s">
        <v>33</v>
      </c>
      <c r="E232" s="9"/>
      <c r="F232" s="19">
        <f>SUM(F223:F231)</f>
        <v>720.5</v>
      </c>
      <c r="G232" s="19">
        <f t="shared" ref="G232:J232" si="76">SUM(G223:G231)</f>
        <v>21.759999999999998</v>
      </c>
      <c r="H232" s="19">
        <f t="shared" si="76"/>
        <v>18.09</v>
      </c>
      <c r="I232" s="19">
        <f t="shared" si="76"/>
        <v>82.170000000000016</v>
      </c>
      <c r="J232" s="19">
        <f t="shared" si="76"/>
        <v>585.62</v>
      </c>
      <c r="K232" s="25"/>
      <c r="L232" s="19">
        <f t="shared" ref="L232" si="77">SUM(L223:L231)</f>
        <v>104.41</v>
      </c>
    </row>
    <row r="233" spans="1:12" ht="15.75" thickBot="1" x14ac:dyDescent="0.25">
      <c r="A233" s="29">
        <f>A215</f>
        <v>2</v>
      </c>
      <c r="B233" s="30">
        <f>B215</f>
        <v>6</v>
      </c>
      <c r="C233" s="55" t="s">
        <v>4</v>
      </c>
      <c r="D233" s="56"/>
      <c r="E233" s="31"/>
      <c r="F233" s="32">
        <f>F222+F232</f>
        <v>1220.5</v>
      </c>
      <c r="G233" s="32">
        <f t="shared" ref="G233:J233" si="78">G222+G232</f>
        <v>47.67</v>
      </c>
      <c r="H233" s="32">
        <f t="shared" si="78"/>
        <v>36.159999999999997</v>
      </c>
      <c r="I233" s="32">
        <f t="shared" si="78"/>
        <v>185.56</v>
      </c>
      <c r="J233" s="32">
        <f t="shared" si="78"/>
        <v>1267.99</v>
      </c>
      <c r="K233" s="32"/>
      <c r="L233" s="32">
        <f t="shared" ref="L233" si="79">L222+L232</f>
        <v>184.97</v>
      </c>
    </row>
    <row r="234" spans="1:12" ht="13.9" customHeight="1" thickBot="1" x14ac:dyDescent="0.25">
      <c r="A234" s="27"/>
      <c r="B234" s="28"/>
      <c r="C234" s="60" t="s">
        <v>5</v>
      </c>
      <c r="D234" s="61"/>
      <c r="E234" s="62"/>
      <c r="F234" s="34">
        <f>(F24+F43+F62+F81+F100+F119+F138+F157+F176+F195+F214+F233)/(IF(F24=0,0,1)+IF(F43=0,0,1)+IF(F62=0,0,1)+IF(F81=0,0,1)+IF(F100=0,0,1)+IF(F119=0,0,1)+IF(F138=0,0,1)+IF(F157=0,0,1)+IF(F176=0,0,1)+IF(F195=0,0,1)+IF(F214=0,0,1)+IF(F233=0,0,1))</f>
        <v>1280.5833333333333</v>
      </c>
      <c r="G234" s="34">
        <f t="shared" ref="G234:L234" si="80">(G24+G43+G62+G81+G100+G119+G138+G157+G176+G195+G214+G233)/(IF(G24=0,0,1)+IF(G43=0,0,1)+IF(G62=0,0,1)+IF(G81=0,0,1)+IF(G100=0,0,1)+IF(G119=0,0,1)+IF(G138=0,0,1)+IF(G157=0,0,1)+IF(G176=0,0,1)+IF(G195=0,0,1)+IF(G214=0,0,1)+IF(G233=0,0,1))</f>
        <v>46.464166666666671</v>
      </c>
      <c r="H234" s="34">
        <f t="shared" si="80"/>
        <v>42.177500000000002</v>
      </c>
      <c r="I234" s="34">
        <f>(I24+I43+I62+I81+I100+I119+I138+I157+I176+I195+I214+I233)/(IF(I24=0,0,1)+IF(I43=0,0,1)+IF(I62=0,0,1)+IF(I81=0,0,1)+IF(I100=0,0,1)+IF(I119=0,0,1)+IF(I138=0,0,1)+IF(I157=0,0,1)+IF(I176=0,0,1)+IF(I195=0,0,1)+IF(I214=0,0,1)+IF(I233=0,0,1))</f>
        <v>200.46083333333331</v>
      </c>
      <c r="J234" s="34">
        <f t="shared" si="80"/>
        <v>1431.3791666666666</v>
      </c>
      <c r="K234" s="34"/>
      <c r="L234" s="34">
        <f t="shared" si="80"/>
        <v>184.97</v>
      </c>
    </row>
  </sheetData>
  <mergeCells count="16">
    <mergeCell ref="C234:E234"/>
    <mergeCell ref="C195:D195"/>
    <mergeCell ref="C119:D119"/>
    <mergeCell ref="C138:D138"/>
    <mergeCell ref="C157:D157"/>
    <mergeCell ref="C176:D176"/>
    <mergeCell ref="C214:D214"/>
    <mergeCell ref="C233:D233"/>
    <mergeCell ref="C81:D81"/>
    <mergeCell ref="C100:D100"/>
    <mergeCell ref="C24:D24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</cp:lastModifiedBy>
  <dcterms:created xsi:type="dcterms:W3CDTF">2022-05-16T14:23:56Z</dcterms:created>
  <dcterms:modified xsi:type="dcterms:W3CDTF">2026-01-29T10:54:21Z</dcterms:modified>
</cp:coreProperties>
</file>