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<sst xmlns="http://schemas.openxmlformats.org/spreadsheetml/2006/main" count="303" uniqueCount="106">
  <si>
    <t>Школа</t>
  </si>
  <si>
    <t>Утвердил:</t>
  </si>
  <si>
    <t>должность</t>
  </si>
  <si>
    <t>Директор ООО "Мега сити С"</t>
  </si>
  <si>
    <t>Типовое примерное меню приготавливаемых блюд</t>
  </si>
  <si>
    <t>фамилия</t>
  </si>
  <si>
    <t>Степкин В. 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</si>
  <si>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</si>
  <si>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</si>
  <si>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</si>
  <si>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</si>
  <si>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</si>
  <si>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</si>
  <si>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</si>
  <si>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</si>
  <si>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</si>
  <si>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</si>
  <si>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</si>
  <si>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</si>
  <si>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</si>
  <si>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</si>
  <si>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</si>
  <si>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</si>
  <si>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</si>
  <si>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</si>
  <si>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</si>
  <si>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</si>
  <si>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пшенная с маслом сливочным</t>
  </si>
  <si>
    <t>гор.напиток</t>
  </si>
  <si>
    <t>кофейный напиток с молоком</t>
  </si>
  <si>
    <t>хлеб</t>
  </si>
  <si>
    <t>батон</t>
  </si>
  <si>
    <t>фрукты</t>
  </si>
  <si>
    <t>яблоко</t>
  </si>
  <si>
    <t>итого</t>
  </si>
  <si>
    <t>Обед</t>
  </si>
  <si>
    <t>закуска</t>
  </si>
  <si>
    <t>салат из белокачанной капусты с морковью</t>
  </si>
  <si>
    <t>1 блюдо</t>
  </si>
  <si>
    <t>суп гороховый с птицей, зеленью</t>
  </si>
  <si>
    <t>2 блюдо</t>
  </si>
  <si>
    <t>плов из курицы</t>
  </si>
  <si>
    <t>гарнир</t>
  </si>
  <si>
    <t>напиток</t>
  </si>
  <si>
    <t>чай с лимоном</t>
  </si>
  <si>
    <t>хлеб бел.</t>
  </si>
  <si>
    <t>хлеб пшеничный</t>
  </si>
  <si>
    <t>хлеб черн.</t>
  </si>
  <si>
    <t xml:space="preserve">хлеб ржаной </t>
  </si>
  <si>
    <t>Итого за день:</t>
  </si>
  <si>
    <t>омлет натуральный</t>
  </si>
  <si>
    <t>макаронные изделия отварные с сыром</t>
  </si>
  <si>
    <t>какао с молоком</t>
  </si>
  <si>
    <t>зеленый горошек консервированный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</si>
  <si>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</si>
  <si>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</si>
  <si>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</si>
  <si>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</si>
  <si>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каша  молочная геркулесовая с маслом сливочным</t>
  </si>
  <si>
    <t>чай с сахаром</t>
  </si>
  <si>
    <t>огурец натуральный соленый</t>
  </si>
  <si>
    <t xml:space="preserve">суп картофельный с рисом и рыбными консервами </t>
  </si>
  <si>
    <t>сосиска отварная с соусом</t>
  </si>
  <si>
    <t>пюре картофельное</t>
  </si>
  <si>
    <t>компот из кураги</t>
  </si>
  <si>
    <t>запеканка из творога со сгущенным молоком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</si>
  <si>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</si>
  <si>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</si>
  <si>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</si>
  <si>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</si>
  <si>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</si>
  <si>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компот из свежих ягод</t>
  </si>
  <si>
    <t>каша вязкая молочная из риса и пшена с маслом сливочным</t>
  </si>
  <si>
    <t>сладкое</t>
  </si>
  <si>
    <t>кондитерские изделия конфеты</t>
  </si>
  <si>
    <t>бутерброд</t>
  </si>
  <si>
    <t>батон с сыром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</si>
  <si>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</si>
  <si>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</si>
  <si>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</si>
  <si>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</si>
  <si>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</si>
  <si>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каша  молочная из манной крупы</t>
  </si>
  <si>
    <t>борщ с капустой, картофелем, курицей</t>
  </si>
  <si>
    <t>птица тушенная в соусе</t>
  </si>
  <si>
    <t>макаронные изделия отварные, колбаса вареная</t>
  </si>
  <si>
    <t>кондитерское изделие печенье</t>
  </si>
  <si>
    <t xml:space="preserve">кофейный напиток с молоком </t>
  </si>
  <si>
    <t>батон с маслом сливочным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</si>
  <si>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</si>
  <si>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</si>
  <si>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</si>
  <si>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</si>
  <si>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филе птицы с овощами</t>
  </si>
  <si>
    <t>каша рассыпчатая из гречневой крупы</t>
  </si>
  <si>
    <t>суп картофельный с крупой рисовой с курицей</t>
  </si>
  <si>
    <t>котлета мясная с соусом</t>
  </si>
  <si>
    <t>картофель отварной</t>
  </si>
  <si>
    <t>каша вязкая молочная из риса и пшена</t>
  </si>
  <si>
    <t>яйцо</t>
  </si>
  <si>
    <t>яйца вареные</t>
  </si>
  <si>
    <t>винегрет овощной</t>
  </si>
  <si>
    <t>суп картофельный с клецками и курицей</t>
  </si>
  <si>
    <t>гуляш из филе птицы с овощами</t>
  </si>
  <si>
    <t>рагу из филе птицы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</si>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</sst>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N8" sqref="N8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>
        <v>105</v>
      </c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2">
      <c r="A2" s="7" t="s">
        <v>4</v>
      </c>
      <c r="C2" s="1"/>
      <c r="G2" s="1" t="s">
        <v>5</v>
      </c>
      <c r="H2" s="6" t="s">
        <v>6</v>
      </c>
      <c r="I2" s="6"/>
      <c r="J2" s="6"/>
      <c r="K2" s="6"/>
    </row>
    <row r="3" ht="17.25" customHeight="1" spans="1:12">
      <c r="A3" s="8" t="s">
        <v>7</v>
      </c>
      <c r="C3" s="1"/>
      <c r="D3" s="9"/>
      <c r="E3" s="10" t="s">
        <v>8</v>
      </c>
      <c r="G3" s="1" t="s">
        <v>9</v>
      </c>
      <c r="H3" s="11">
        <v>2</v>
      </c>
      <c r="I3" s="11">
        <v>11</v>
      </c>
      <c r="J3" s="12">
        <v>2026</v>
      </c>
      <c r="K3" s="13"/>
    </row>
    <row r="4" ht="13.95" spans="1:12">
      <c r="C4" s="1"/>
      <c r="D4" s="8"/>
      <c r="H4" s="14" t="s">
        <v>10</v>
      </c>
      <c r="I4" s="14" t="s">
        <v>11</v>
      </c>
      <c r="J4" s="14" t="s">
        <v>12</v>
      </c>
    </row>
    <row r="5" ht="31.35" spans="1:12">
      <c r="A5" s="15" t="s">
        <v>13</v>
      </c>
      <c r="B5" s="16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8" t="s">
        <v>23</v>
      </c>
      <c r="L5" s="17" t="s">
        <v>24</v>
      </c>
    </row>
    <row r="6" ht="14.4" spans="1:12">
      <c r="A6" s="19">
        <v>1</v>
      </c>
      <c r="B6" s="20">
        <v>1</v>
      </c>
      <c r="C6" s="21" t="s">
        <v>25</v>
      </c>
      <c r="D6" s="22" t="s">
        <v>26</v>
      </c>
      <c r="E6" s="23" t="s">
        <v>27</v>
      </c>
      <c r="F6" s="24">
        <v>170</v>
      </c>
      <c r="G6" s="24">
        <v>5.82</v>
      </c>
      <c r="H6" s="24">
        <v>16.12</v>
      </c>
      <c r="I6" s="24">
        <v>28.35</v>
      </c>
      <c r="J6" s="24">
        <v>282.86</v>
      </c>
      <c r="K6" s="25">
        <v>182.14</v>
      </c>
      <c r="L6" s="24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28</v>
      </c>
      <c r="E8" s="30" t="s">
        <v>29</v>
      </c>
      <c r="F8" s="31">
        <v>180</v>
      </c>
      <c r="G8" s="31">
        <v>2.85</v>
      </c>
      <c r="H8" s="31">
        <v>2.41</v>
      </c>
      <c r="I8" s="31">
        <v>14.35</v>
      </c>
      <c r="J8" s="31">
        <v>90.54</v>
      </c>
      <c r="K8" s="32">
        <v>379</v>
      </c>
      <c r="L8" s="31"/>
    </row>
    <row r="9" ht="14.4" spans="1:12">
      <c r="A9" s="26"/>
      <c r="B9" s="27"/>
      <c r="C9" s="28"/>
      <c r="D9" s="33" t="s">
        <v>30</v>
      </c>
      <c r="E9" s="30" t="s">
        <v>31</v>
      </c>
      <c r="F9" s="31">
        <v>70</v>
      </c>
      <c r="G9" s="31">
        <v>6.44</v>
      </c>
      <c r="H9" s="31">
        <v>0.64</v>
      </c>
      <c r="I9" s="31">
        <v>40.6</v>
      </c>
      <c r="J9" s="31">
        <v>198.34</v>
      </c>
      <c r="K9" s="32"/>
      <c r="L9" s="31"/>
    </row>
    <row r="10" ht="14.4" spans="1:12">
      <c r="A10" s="26"/>
      <c r="B10" s="27"/>
      <c r="C10" s="28"/>
      <c r="D10" s="33" t="s">
        <v>32</v>
      </c>
      <c r="E10" s="30" t="s">
        <v>33</v>
      </c>
      <c r="F10" s="31">
        <v>100</v>
      </c>
      <c r="G10" s="31">
        <v>0.4</v>
      </c>
      <c r="H10" s="31">
        <v>0.4</v>
      </c>
      <c r="I10" s="31">
        <v>9.8</v>
      </c>
      <c r="J10" s="31">
        <v>44.4</v>
      </c>
      <c r="K10" s="32"/>
      <c r="L10" s="31"/>
    </row>
    <row r="11" ht="14.4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4"/>
      <c r="B13" s="35"/>
      <c r="C13" s="36"/>
      <c r="D13" s="37" t="s">
        <v>34</v>
      </c>
      <c r="E13" s="38"/>
      <c r="F13" s="39">
        <f>SUM(F6:F12)</f>
        <v>520</v>
      </c>
      <c r="G13" s="39">
        <f t="shared" ref="G13:J13" si="0">SUM(G6:G12)</f>
        <v>15.51</v>
      </c>
      <c r="H13" s="39">
        <f t="shared" si="0"/>
        <v>19.57</v>
      </c>
      <c r="I13" s="39">
        <f t="shared" si="0"/>
        <v>93.1</v>
      </c>
      <c r="J13" s="39">
        <f t="shared" si="0"/>
        <v>616.14</v>
      </c>
      <c r="K13" s="40"/>
      <c r="L13" s="39">
        <v>49.29</v>
      </c>
    </row>
    <row r="14" ht="14.4" spans="1:12">
      <c r="A14" s="41">
        <f>A6</f>
        <v>1</v>
      </c>
      <c r="B14" s="42">
        <f>B6</f>
        <v>1</v>
      </c>
      <c r="C14" s="43" t="s">
        <v>35</v>
      </c>
      <c r="D14" s="33" t="s">
        <v>36</v>
      </c>
      <c r="E14" s="30" t="s">
        <v>37</v>
      </c>
      <c r="F14" s="31">
        <v>60</v>
      </c>
      <c r="G14" s="31">
        <v>0.79</v>
      </c>
      <c r="H14" s="31">
        <v>3.64</v>
      </c>
      <c r="I14" s="31">
        <v>5.11</v>
      </c>
      <c r="J14" s="31">
        <v>56.47</v>
      </c>
      <c r="K14" s="32">
        <v>45</v>
      </c>
      <c r="L14" s="31"/>
    </row>
    <row r="15" ht="14.4" spans="1:12">
      <c r="A15" s="26"/>
      <c r="B15" s="27"/>
      <c r="C15" s="28"/>
      <c r="D15" s="33" t="s">
        <v>38</v>
      </c>
      <c r="E15" s="30" t="s">
        <v>39</v>
      </c>
      <c r="F15" s="31">
        <v>213</v>
      </c>
      <c r="G15" s="31">
        <v>4.33</v>
      </c>
      <c r="H15" s="31">
        <v>4.17</v>
      </c>
      <c r="I15" s="31">
        <v>13.07</v>
      </c>
      <c r="J15" s="31">
        <v>117.62</v>
      </c>
      <c r="K15" s="32">
        <v>102</v>
      </c>
      <c r="L15" s="31"/>
    </row>
    <row r="16" ht="14.4" spans="1:12">
      <c r="A16" s="26"/>
      <c r="B16" s="27"/>
      <c r="C16" s="28"/>
      <c r="D16" s="33" t="s">
        <v>40</v>
      </c>
      <c r="E16" s="30" t="s">
        <v>41</v>
      </c>
      <c r="F16" s="31">
        <v>187.5</v>
      </c>
      <c r="G16" s="31">
        <v>16.37</v>
      </c>
      <c r="H16" s="31">
        <v>9.81</v>
      </c>
      <c r="I16" s="31">
        <v>33.5</v>
      </c>
      <c r="J16" s="31">
        <v>286.25</v>
      </c>
      <c r="K16" s="32">
        <v>291</v>
      </c>
      <c r="L16" s="31"/>
    </row>
    <row r="17" ht="14.4" spans="1:12">
      <c r="A17" s="26"/>
      <c r="B17" s="27"/>
      <c r="C17" s="28"/>
      <c r="D17" s="33" t="s">
        <v>42</v>
      </c>
      <c r="E17" s="30"/>
      <c r="F17" s="31"/>
      <c r="G17" s="31"/>
      <c r="H17" s="31"/>
      <c r="I17" s="31"/>
      <c r="J17" s="31"/>
      <c r="K17" s="32"/>
      <c r="L17" s="31"/>
    </row>
    <row r="18" ht="14.4" spans="1:12">
      <c r="A18" s="26"/>
      <c r="B18" s="27"/>
      <c r="C18" s="28"/>
      <c r="D18" s="33" t="s">
        <v>43</v>
      </c>
      <c r="E18" s="30" t="s">
        <v>44</v>
      </c>
      <c r="F18" s="31">
        <v>210</v>
      </c>
      <c r="G18" s="31">
        <v>0.53</v>
      </c>
      <c r="H18" s="31">
        <v>0</v>
      </c>
      <c r="I18" s="31">
        <v>9.87</v>
      </c>
      <c r="J18" s="31">
        <v>41.6</v>
      </c>
      <c r="K18" s="32">
        <v>377</v>
      </c>
      <c r="L18" s="31"/>
    </row>
    <row r="19" ht="14.4" spans="1:12">
      <c r="A19" s="26"/>
      <c r="B19" s="27"/>
      <c r="C19" s="28"/>
      <c r="D19" s="33" t="s">
        <v>45</v>
      </c>
      <c r="E19" s="30" t="s">
        <v>46</v>
      </c>
      <c r="F19" s="31">
        <v>60</v>
      </c>
      <c r="G19" s="31">
        <v>4.74</v>
      </c>
      <c r="H19" s="31">
        <v>0.6</v>
      </c>
      <c r="I19" s="31">
        <v>28.98</v>
      </c>
      <c r="J19" s="31">
        <v>140.28</v>
      </c>
      <c r="K19" s="32"/>
      <c r="L19" s="31"/>
    </row>
    <row r="20" ht="14.4" spans="1:12">
      <c r="A20" s="26"/>
      <c r="B20" s="27"/>
      <c r="C20" s="28"/>
      <c r="D20" s="33" t="s">
        <v>47</v>
      </c>
      <c r="E20" s="30" t="s">
        <v>48</v>
      </c>
      <c r="F20" s="31">
        <v>30</v>
      </c>
      <c r="G20" s="31">
        <v>1.68</v>
      </c>
      <c r="H20" s="31">
        <v>0.33</v>
      </c>
      <c r="I20" s="31">
        <v>14.82</v>
      </c>
      <c r="J20" s="31">
        <v>68.97</v>
      </c>
      <c r="K20" s="32"/>
      <c r="L20" s="31"/>
    </row>
    <row r="21" ht="14.4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4"/>
      <c r="B23" s="35"/>
      <c r="C23" s="36"/>
      <c r="D23" s="37" t="s">
        <v>34</v>
      </c>
      <c r="E23" s="38"/>
      <c r="F23" s="39">
        <f>SUM(F14:F22)</f>
        <v>760.5</v>
      </c>
      <c r="G23" s="39">
        <f t="shared" ref="G23:J23" si="1">SUM(G14:G22)</f>
        <v>28.44</v>
      </c>
      <c r="H23" s="39">
        <f t="shared" si="1"/>
        <v>18.55</v>
      </c>
      <c r="I23" s="39">
        <f t="shared" si="1"/>
        <v>105.35</v>
      </c>
      <c r="J23" s="39">
        <f t="shared" si="1"/>
        <v>711.19</v>
      </c>
      <c r="K23" s="40"/>
      <c r="L23" s="39">
        <v>66.63</v>
      </c>
    </row>
    <row r="24" ht="13.95" spans="1:12">
      <c r="A24" s="44">
        <f>A6</f>
        <v>1</v>
      </c>
      <c r="B24" s="45">
        <f>B6</f>
        <v>1</v>
      </c>
      <c r="C24" s="46" t="s">
        <v>49</v>
      </c>
      <c r="D24" s="47"/>
      <c r="E24" s="48"/>
      <c r="F24" s="49">
        <f>F13+F23</f>
        <v>1280.5</v>
      </c>
      <c r="G24" s="49">
        <f t="shared" ref="G24:J24" si="2">G13+G23</f>
        <v>43.95</v>
      </c>
      <c r="H24" s="49">
        <f t="shared" si="2"/>
        <v>38.12</v>
      </c>
      <c r="I24" s="49">
        <f t="shared" si="2"/>
        <v>198.45</v>
      </c>
      <c r="J24" s="49">
        <f t="shared" si="2"/>
        <v>1327.33</v>
      </c>
      <c r="K24" s="49"/>
      <c r="L24" s="49">
        <f t="shared" ref="L24" si="3">L13+L23</f>
        <v>115.92</v>
      </c>
    </row>
    <row r="25" ht="14.4" spans="1:12">
      <c r="A25" s="50">
        <v>1</v>
      </c>
      <c r="B25" s="27">
        <v>2</v>
      </c>
      <c r="C25" s="21" t="s">
        <v>25</v>
      </c>
      <c r="D25" s="22" t="s">
        <v>26</v>
      </c>
      <c r="E25" s="23" t="s">
        <v>50</v>
      </c>
      <c r="F25" s="24">
        <v>110</v>
      </c>
      <c r="G25" s="24">
        <v>10.78</v>
      </c>
      <c r="H25" s="24">
        <v>19.2</v>
      </c>
      <c r="I25" s="24">
        <v>2.04</v>
      </c>
      <c r="J25" s="24">
        <v>284</v>
      </c>
      <c r="K25" s="25">
        <v>210</v>
      </c>
      <c r="L25" s="24"/>
    </row>
    <row r="26" ht="14.4" spans="1:12">
      <c r="A26" s="50"/>
      <c r="B26" s="27"/>
      <c r="C26" s="28"/>
      <c r="D26" s="29" t="s">
        <v>26</v>
      </c>
      <c r="E26" s="30" t="s">
        <v>51</v>
      </c>
      <c r="F26" s="31">
        <v>125</v>
      </c>
      <c r="G26" s="31">
        <v>8.45</v>
      </c>
      <c r="H26" s="31">
        <v>9.95</v>
      </c>
      <c r="I26" s="31">
        <v>21.32</v>
      </c>
      <c r="J26" s="31">
        <v>209</v>
      </c>
      <c r="K26" s="32">
        <v>204</v>
      </c>
      <c r="L26" s="31"/>
    </row>
    <row r="27" ht="14.4" spans="1:12">
      <c r="A27" s="50"/>
      <c r="B27" s="27"/>
      <c r="C27" s="28"/>
      <c r="D27" s="33" t="s">
        <v>28</v>
      </c>
      <c r="E27" s="30" t="s">
        <v>52</v>
      </c>
      <c r="F27" s="31">
        <v>200</v>
      </c>
      <c r="G27" s="31">
        <v>3.78</v>
      </c>
      <c r="H27" s="31">
        <v>0.67</v>
      </c>
      <c r="I27" s="31">
        <v>26</v>
      </c>
      <c r="J27" s="31">
        <v>125.11</v>
      </c>
      <c r="K27" s="32">
        <v>382</v>
      </c>
      <c r="L27" s="31"/>
    </row>
    <row r="28" ht="14.4" spans="1:12">
      <c r="A28" s="50"/>
      <c r="B28" s="27"/>
      <c r="C28" s="28"/>
      <c r="D28" s="33" t="s">
        <v>30</v>
      </c>
      <c r="E28" s="30" t="s">
        <v>31</v>
      </c>
      <c r="F28" s="31">
        <v>70</v>
      </c>
      <c r="G28" s="31">
        <v>6.44</v>
      </c>
      <c r="H28" s="31">
        <v>0.64</v>
      </c>
      <c r="I28" s="31">
        <v>40.6</v>
      </c>
      <c r="J28" s="31">
        <v>198.34</v>
      </c>
      <c r="K28" s="32"/>
      <c r="L28" s="31"/>
    </row>
    <row r="29" ht="14.4" spans="1:12">
      <c r="A29" s="50"/>
      <c r="B29" s="27"/>
      <c r="C29" s="28"/>
      <c r="D29" s="33" t="s">
        <v>32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50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1"/>
      <c r="B32" s="35"/>
      <c r="C32" s="36"/>
      <c r="D32" s="37" t="s">
        <v>34</v>
      </c>
      <c r="E32" s="38"/>
      <c r="F32" s="39">
        <f>SUM(F25:F31)</f>
        <v>505</v>
      </c>
      <c r="G32" s="39">
        <f t="shared" ref="G32" si="4">SUM(G25:G31)</f>
        <v>29.45</v>
      </c>
      <c r="H32" s="39">
        <f t="shared" ref="H32" si="5">SUM(H25:H31)</f>
        <v>30.46</v>
      </c>
      <c r="I32" s="39">
        <f t="shared" ref="I32" si="6">SUM(I25:I31)</f>
        <v>89.96</v>
      </c>
      <c r="J32" s="39">
        <f t="shared" ref="J32" si="7">SUM(J25:J31)</f>
        <v>816.45</v>
      </c>
      <c r="K32" s="40"/>
      <c r="L32" s="39">
        <v>49.29</v>
      </c>
    </row>
    <row r="33" ht="14.4" spans="1:12">
      <c r="A33" s="42">
        <f>A25</f>
        <v>1</v>
      </c>
      <c r="B33" s="42">
        <f>B25</f>
        <v>2</v>
      </c>
      <c r="C33" s="43" t="s">
        <v>35</v>
      </c>
      <c r="D33" s="33" t="s">
        <v>36</v>
      </c>
      <c r="E33" s="30" t="s">
        <v>53</v>
      </c>
      <c r="F33" s="31">
        <v>60</v>
      </c>
      <c r="G33" s="31">
        <v>1.73</v>
      </c>
      <c r="H33" s="31">
        <v>1.63</v>
      </c>
      <c r="I33" s="31">
        <v>3.47</v>
      </c>
      <c r="J33" s="31">
        <v>35.52</v>
      </c>
      <c r="K33" s="32">
        <v>306</v>
      </c>
      <c r="L33" s="31"/>
    </row>
    <row r="34" ht="14.4" spans="1:12">
      <c r="A34" s="50"/>
      <c r="B34" s="27"/>
      <c r="C34" s="28"/>
      <c r="D34" s="33" t="s">
        <v>38</v>
      </c>
      <c r="E34" s="30" t="s">
        <v>54</v>
      </c>
      <c r="F34" s="31">
        <v>223</v>
      </c>
      <c r="G34" s="31">
        <v>3.76</v>
      </c>
      <c r="H34" s="31">
        <v>6.46</v>
      </c>
      <c r="I34" s="31">
        <v>9.74</v>
      </c>
      <c r="J34" s="31">
        <v>124.01</v>
      </c>
      <c r="K34" s="32">
        <v>96</v>
      </c>
      <c r="L34" s="31"/>
    </row>
    <row r="35" ht="14.4" spans="1:12">
      <c r="A35" s="50"/>
      <c r="B35" s="27"/>
      <c r="C35" s="28"/>
      <c r="D35" s="33" t="s">
        <v>40</v>
      </c>
      <c r="E35" s="30" t="s">
        <v>55</v>
      </c>
      <c r="F35" s="31">
        <v>90</v>
      </c>
      <c r="G35" s="31">
        <v>6.8</v>
      </c>
      <c r="H35" s="31">
        <v>4.92</v>
      </c>
      <c r="I35" s="31">
        <v>8.23</v>
      </c>
      <c r="J35" s="31">
        <v>235.63</v>
      </c>
      <c r="K35" s="32">
        <v>279</v>
      </c>
      <c r="L35" s="31"/>
    </row>
    <row r="36" ht="14.4" spans="1:12">
      <c r="A36" s="50"/>
      <c r="B36" s="27"/>
      <c r="C36" s="28"/>
      <c r="D36" s="33" t="s">
        <v>42</v>
      </c>
      <c r="E36" s="30" t="s">
        <v>56</v>
      </c>
      <c r="F36" s="31">
        <v>157</v>
      </c>
      <c r="G36" s="31">
        <v>8.69</v>
      </c>
      <c r="H36" s="31">
        <v>6.15</v>
      </c>
      <c r="I36" s="31">
        <v>39.07</v>
      </c>
      <c r="J36" s="31">
        <v>246.49</v>
      </c>
      <c r="K36" s="32">
        <v>302</v>
      </c>
      <c r="L36" s="31"/>
    </row>
    <row r="37" ht="14.4" spans="1:12">
      <c r="A37" s="50"/>
      <c r="B37" s="27"/>
      <c r="C37" s="28"/>
      <c r="D37" s="33" t="s">
        <v>43</v>
      </c>
      <c r="E37" s="30" t="s">
        <v>57</v>
      </c>
      <c r="F37" s="31">
        <v>200</v>
      </c>
      <c r="G37" s="31">
        <v>1.16</v>
      </c>
      <c r="H37" s="31">
        <v>0.3</v>
      </c>
      <c r="I37" s="31">
        <v>47.26</v>
      </c>
      <c r="J37" s="31">
        <v>132.8</v>
      </c>
      <c r="K37" s="32">
        <v>349</v>
      </c>
      <c r="L37" s="31"/>
    </row>
    <row r="38" ht="14.4" spans="1:12">
      <c r="A38" s="50"/>
      <c r="B38" s="27"/>
      <c r="C38" s="28"/>
      <c r="D38" s="33" t="s">
        <v>45</v>
      </c>
      <c r="E38" s="30" t="s">
        <v>46</v>
      </c>
      <c r="F38" s="31">
        <v>30</v>
      </c>
      <c r="G38" s="31">
        <v>2.37</v>
      </c>
      <c r="H38" s="31">
        <v>0.3</v>
      </c>
      <c r="I38" s="31">
        <v>14.49</v>
      </c>
      <c r="J38" s="31">
        <v>70.14</v>
      </c>
      <c r="K38" s="32"/>
      <c r="L38" s="31"/>
    </row>
    <row r="39" ht="14.4" spans="1:12">
      <c r="A39" s="50"/>
      <c r="B39" s="27"/>
      <c r="C39" s="28"/>
      <c r="D39" s="33" t="s">
        <v>47</v>
      </c>
      <c r="E39" s="30" t="s">
        <v>48</v>
      </c>
      <c r="F39" s="31">
        <v>30</v>
      </c>
      <c r="G39" s="31">
        <v>1.68</v>
      </c>
      <c r="H39" s="31">
        <v>0.33</v>
      </c>
      <c r="I39" s="31">
        <v>14.82</v>
      </c>
      <c r="J39" s="31">
        <v>68.97</v>
      </c>
      <c r="K39" s="32"/>
      <c r="L39" s="31"/>
    </row>
    <row r="40" ht="14.4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51"/>
      <c r="B42" s="35"/>
      <c r="C42" s="36"/>
      <c r="D42" s="37" t="s">
        <v>34</v>
      </c>
      <c r="E42" s="38"/>
      <c r="F42" s="39">
        <f>SUM(F33:F41)</f>
        <v>790</v>
      </c>
      <c r="G42" s="39">
        <f t="shared" ref="G42" si="8">SUM(G33:G41)</f>
        <v>26.19</v>
      </c>
      <c r="H42" s="39">
        <f t="shared" ref="H42" si="9">SUM(H33:H41)</f>
        <v>20.09</v>
      </c>
      <c r="I42" s="39">
        <f t="shared" ref="I42" si="10">SUM(I33:I41)</f>
        <v>137.08</v>
      </c>
      <c r="J42" s="39">
        <f t="shared" ref="J42" si="11">SUM(J33:J41)</f>
        <v>913.56</v>
      </c>
      <c r="K42" s="40"/>
      <c r="L42" s="39">
        <v>66.63</v>
      </c>
    </row>
    <row r="43" ht="15.75" customHeight="1" spans="1:12">
      <c r="A43" s="52">
        <f>A25</f>
        <v>1</v>
      </c>
      <c r="B43" s="52">
        <f>B25</f>
        <v>2</v>
      </c>
      <c r="C43" s="46" t="s">
        <v>49</v>
      </c>
      <c r="D43" s="47"/>
      <c r="E43" s="48"/>
      <c r="F43" s="49">
        <f>F32+F42</f>
        <v>1295</v>
      </c>
      <c r="G43" s="49">
        <f t="shared" ref="G43" si="12">G32+G42</f>
        <v>55.64</v>
      </c>
      <c r="H43" s="49">
        <f t="shared" ref="H43" si="13">H32+H42</f>
        <v>50.55</v>
      </c>
      <c r="I43" s="49">
        <f t="shared" ref="I43" si="14">I32+I42</f>
        <v>227.04</v>
      </c>
      <c r="J43" s="49">
        <f t="shared" ref="J43:L43" si="15">J32+J42</f>
        <v>1730.01</v>
      </c>
      <c r="K43" s="49"/>
      <c r="L43" s="49">
        <f t="shared" si="15"/>
        <v>115.92</v>
      </c>
    </row>
    <row r="44" ht="14.4" spans="1:12">
      <c r="A44" s="19">
        <v>1</v>
      </c>
      <c r="B44" s="20">
        <v>3</v>
      </c>
      <c r="C44" s="21" t="s">
        <v>25</v>
      </c>
      <c r="D44" s="22" t="s">
        <v>26</v>
      </c>
      <c r="E44" s="23" t="s">
        <v>58</v>
      </c>
      <c r="F44" s="24">
        <v>220</v>
      </c>
      <c r="G44" s="24">
        <v>8.27</v>
      </c>
      <c r="H44" s="24">
        <v>20.11</v>
      </c>
      <c r="I44" s="24">
        <v>46.98</v>
      </c>
      <c r="J44" s="24">
        <v>402.37</v>
      </c>
      <c r="K44" s="25">
        <v>14.173</v>
      </c>
      <c r="L44" s="24"/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26"/>
      <c r="B46" s="27"/>
      <c r="C46" s="28"/>
      <c r="D46" s="33" t="s">
        <v>28</v>
      </c>
      <c r="E46" s="30" t="s">
        <v>59</v>
      </c>
      <c r="F46" s="31">
        <v>200</v>
      </c>
      <c r="G46" s="31">
        <v>0.53</v>
      </c>
      <c r="H46" s="31">
        <v>0</v>
      </c>
      <c r="I46" s="31">
        <v>9.47</v>
      </c>
      <c r="J46" s="31">
        <v>40</v>
      </c>
      <c r="K46" s="32">
        <v>376</v>
      </c>
      <c r="L46" s="31"/>
    </row>
    <row r="47" ht="14.4" spans="1:12">
      <c r="A47" s="26"/>
      <c r="B47" s="27"/>
      <c r="C47" s="28"/>
      <c r="D47" s="33" t="s">
        <v>30</v>
      </c>
      <c r="E47" s="30" t="s">
        <v>31</v>
      </c>
      <c r="F47" s="31">
        <v>80</v>
      </c>
      <c r="G47" s="31">
        <v>7.36</v>
      </c>
      <c r="H47" s="31">
        <v>0.74</v>
      </c>
      <c r="I47" s="31">
        <v>46.4</v>
      </c>
      <c r="J47" s="31">
        <v>226.68</v>
      </c>
      <c r="K47" s="32"/>
      <c r="L47" s="31"/>
    </row>
    <row r="48" ht="14.4" spans="1:12">
      <c r="A48" s="26"/>
      <c r="B48" s="27"/>
      <c r="C48" s="28"/>
      <c r="D48" s="33" t="s">
        <v>32</v>
      </c>
      <c r="E48" s="30"/>
      <c r="F48" s="31"/>
      <c r="G48" s="31"/>
      <c r="H48" s="31"/>
      <c r="I48" s="31"/>
      <c r="J48" s="31"/>
      <c r="K48" s="32"/>
      <c r="L48" s="31"/>
    </row>
    <row r="49" ht="14.4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4"/>
      <c r="B51" s="35"/>
      <c r="C51" s="36"/>
      <c r="D51" s="37" t="s">
        <v>34</v>
      </c>
      <c r="E51" s="38"/>
      <c r="F51" s="39">
        <f>SUM(F44:F50)</f>
        <v>500</v>
      </c>
      <c r="G51" s="39">
        <f t="shared" ref="G51" si="16">SUM(G44:G50)</f>
        <v>16.16</v>
      </c>
      <c r="H51" s="39">
        <f t="shared" ref="H51" si="17">SUM(H44:H50)</f>
        <v>20.85</v>
      </c>
      <c r="I51" s="39">
        <f t="shared" ref="I51" si="18">SUM(I44:I50)</f>
        <v>102.85</v>
      </c>
      <c r="J51" s="39">
        <f t="shared" ref="J51" si="19">SUM(J44:J50)</f>
        <v>669.05</v>
      </c>
      <c r="K51" s="40"/>
      <c r="L51" s="39">
        <v>49.29</v>
      </c>
    </row>
    <row r="52" ht="14.4" spans="1:12">
      <c r="A52" s="41">
        <f>A44</f>
        <v>1</v>
      </c>
      <c r="B52" s="42">
        <f>B44</f>
        <v>3</v>
      </c>
      <c r="C52" s="43" t="s">
        <v>35</v>
      </c>
      <c r="D52" s="33" t="s">
        <v>36</v>
      </c>
      <c r="E52" s="30" t="s">
        <v>60</v>
      </c>
      <c r="F52" s="31">
        <v>60</v>
      </c>
      <c r="G52" s="31">
        <v>0.48</v>
      </c>
      <c r="H52" s="31">
        <v>0.06</v>
      </c>
      <c r="I52" s="31">
        <v>1.02</v>
      </c>
      <c r="J52" s="31">
        <v>6</v>
      </c>
      <c r="K52" s="32">
        <v>70</v>
      </c>
      <c r="L52" s="31"/>
    </row>
    <row r="53" ht="14.4" spans="1:12">
      <c r="A53" s="26"/>
      <c r="B53" s="27"/>
      <c r="C53" s="28"/>
      <c r="D53" s="33" t="s">
        <v>38</v>
      </c>
      <c r="E53" s="30" t="s">
        <v>61</v>
      </c>
      <c r="F53" s="31">
        <v>223</v>
      </c>
      <c r="G53" s="31">
        <v>1.79</v>
      </c>
      <c r="H53" s="31">
        <v>2.27</v>
      </c>
      <c r="I53" s="31">
        <v>12.57</v>
      </c>
      <c r="J53" s="31">
        <v>105.06</v>
      </c>
      <c r="K53" s="32">
        <v>106</v>
      </c>
      <c r="L53" s="31"/>
    </row>
    <row r="54" ht="14.4" spans="1:12">
      <c r="A54" s="26"/>
      <c r="B54" s="27"/>
      <c r="C54" s="28"/>
      <c r="D54" s="33" t="s">
        <v>40</v>
      </c>
      <c r="E54" s="30" t="s">
        <v>62</v>
      </c>
      <c r="F54" s="31">
        <v>102</v>
      </c>
      <c r="G54" s="31">
        <v>5.67</v>
      </c>
      <c r="H54" s="31">
        <v>14.48</v>
      </c>
      <c r="I54" s="31">
        <v>3.7</v>
      </c>
      <c r="J54" s="31">
        <v>171.19</v>
      </c>
      <c r="K54" s="32">
        <v>279</v>
      </c>
      <c r="L54" s="31"/>
    </row>
    <row r="55" ht="14.4" spans="1:12">
      <c r="A55" s="26"/>
      <c r="B55" s="27"/>
      <c r="C55" s="28"/>
      <c r="D55" s="33" t="s">
        <v>42</v>
      </c>
      <c r="E55" s="30" t="s">
        <v>63</v>
      </c>
      <c r="F55" s="31">
        <v>150</v>
      </c>
      <c r="G55" s="31">
        <v>3.08</v>
      </c>
      <c r="H55" s="31">
        <v>2.33</v>
      </c>
      <c r="I55" s="31">
        <v>19.13</v>
      </c>
      <c r="J55" s="31">
        <v>149.73</v>
      </c>
      <c r="K55" s="32">
        <v>312</v>
      </c>
      <c r="L55" s="31"/>
    </row>
    <row r="56" ht="14.4" spans="1:12">
      <c r="A56" s="26"/>
      <c r="B56" s="27"/>
      <c r="C56" s="28"/>
      <c r="D56" s="33" t="s">
        <v>43</v>
      </c>
      <c r="E56" s="30" t="s">
        <v>64</v>
      </c>
      <c r="F56" s="31">
        <v>180</v>
      </c>
      <c r="G56" s="31">
        <v>6.17</v>
      </c>
      <c r="H56" s="31">
        <v>0.07</v>
      </c>
      <c r="I56" s="31">
        <v>40.21</v>
      </c>
      <c r="J56" s="31">
        <v>103.32</v>
      </c>
      <c r="K56" s="32">
        <v>348</v>
      </c>
      <c r="L56" s="31"/>
    </row>
    <row r="57" ht="14.4" spans="1:12">
      <c r="A57" s="26"/>
      <c r="B57" s="27"/>
      <c r="C57" s="28"/>
      <c r="D57" s="33" t="s">
        <v>45</v>
      </c>
      <c r="E57" s="30" t="s">
        <v>46</v>
      </c>
      <c r="F57" s="31">
        <v>60</v>
      </c>
      <c r="G57" s="31">
        <v>4.74</v>
      </c>
      <c r="H57" s="31">
        <v>0.6</v>
      </c>
      <c r="I57" s="31">
        <v>28.98</v>
      </c>
      <c r="J57" s="31">
        <v>140.28</v>
      </c>
      <c r="K57" s="32"/>
      <c r="L57" s="31"/>
    </row>
    <row r="58" ht="14.4" spans="1:12">
      <c r="A58" s="26"/>
      <c r="B58" s="27"/>
      <c r="C58" s="28"/>
      <c r="D58" s="33" t="s">
        <v>47</v>
      </c>
      <c r="E58" s="30" t="s">
        <v>48</v>
      </c>
      <c r="F58" s="31">
        <v>30</v>
      </c>
      <c r="G58" s="31">
        <v>1.68</v>
      </c>
      <c r="H58" s="31">
        <v>0.33</v>
      </c>
      <c r="I58" s="31">
        <v>14.82</v>
      </c>
      <c r="J58" s="31">
        <v>68.97</v>
      </c>
      <c r="K58" s="32"/>
      <c r="L58" s="31"/>
    </row>
    <row r="59" ht="14.4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 spans="1:12">
      <c r="A61" s="34"/>
      <c r="B61" s="35"/>
      <c r="C61" s="36"/>
      <c r="D61" s="37" t="s">
        <v>34</v>
      </c>
      <c r="E61" s="38"/>
      <c r="F61" s="39">
        <f>SUM(F52:F60)</f>
        <v>805</v>
      </c>
      <c r="G61" s="39">
        <f t="shared" ref="G61" si="20">SUM(G52:G60)</f>
        <v>23.61</v>
      </c>
      <c r="H61" s="39">
        <f t="shared" ref="H61" si="21">SUM(H52:H60)</f>
        <v>20.14</v>
      </c>
      <c r="I61" s="39">
        <f t="shared" ref="I61" si="22">SUM(I52:I60)</f>
        <v>120.43</v>
      </c>
      <c r="J61" s="39">
        <f t="shared" ref="J61" si="23">SUM(J52:J60)</f>
        <v>744.55</v>
      </c>
      <c r="K61" s="40"/>
      <c r="L61" s="39">
        <v>66.63</v>
      </c>
    </row>
    <row r="62" ht="15.75" customHeight="1" spans="1:12">
      <c r="A62" s="44">
        <f>A44</f>
        <v>1</v>
      </c>
      <c r="B62" s="45">
        <f>B44</f>
        <v>3</v>
      </c>
      <c r="C62" s="46" t="s">
        <v>49</v>
      </c>
      <c r="D62" s="47"/>
      <c r="E62" s="48"/>
      <c r="F62" s="49">
        <f>F51+F61</f>
        <v>1305</v>
      </c>
      <c r="G62" s="49">
        <f t="shared" ref="G62" si="24">G51+G61</f>
        <v>39.77</v>
      </c>
      <c r="H62" s="49">
        <f t="shared" ref="H62" si="25">H51+H61</f>
        <v>40.99</v>
      </c>
      <c r="I62" s="49">
        <f t="shared" ref="I62" si="26">I51+I61</f>
        <v>223.28</v>
      </c>
      <c r="J62" s="49">
        <f t="shared" ref="J62:L62" si="27">J51+J61</f>
        <v>1413.6</v>
      </c>
      <c r="K62" s="49"/>
      <c r="L62" s="49">
        <f t="shared" si="27"/>
        <v>115.92</v>
      </c>
    </row>
    <row r="63" ht="14.4" spans="1:12">
      <c r="A63" s="19">
        <v>1</v>
      </c>
      <c r="B63" s="20">
        <v>4</v>
      </c>
      <c r="C63" s="21" t="s">
        <v>25</v>
      </c>
      <c r="D63" s="22" t="s">
        <v>26</v>
      </c>
      <c r="E63" s="23" t="s">
        <v>65</v>
      </c>
      <c r="F63" s="24">
        <v>150</v>
      </c>
      <c r="G63" s="24">
        <v>20.02</v>
      </c>
      <c r="H63" s="24">
        <v>15.14</v>
      </c>
      <c r="I63" s="24">
        <v>38.35</v>
      </c>
      <c r="J63" s="24">
        <v>370.43</v>
      </c>
      <c r="K63" s="25">
        <v>223</v>
      </c>
      <c r="L63" s="24"/>
    </row>
    <row r="64" ht="14.4" spans="1:12">
      <c r="A64" s="26"/>
      <c r="B64" s="27"/>
      <c r="C64" s="28"/>
      <c r="D64" s="29"/>
      <c r="E64" s="30"/>
      <c r="F64" s="31"/>
      <c r="G64" s="31"/>
      <c r="H64" s="31"/>
      <c r="I64" s="31"/>
      <c r="J64" s="31"/>
      <c r="K64" s="32"/>
      <c r="L64" s="31"/>
    </row>
    <row r="65" ht="14.4" spans="1:12">
      <c r="A65" s="26"/>
      <c r="B65" s="27"/>
      <c r="C65" s="28"/>
      <c r="D65" s="33" t="s">
        <v>28</v>
      </c>
      <c r="E65" s="30" t="s">
        <v>44</v>
      </c>
      <c r="F65" s="31">
        <v>190</v>
      </c>
      <c r="G65" s="31">
        <v>0.47</v>
      </c>
      <c r="H65" s="31">
        <v>0</v>
      </c>
      <c r="I65" s="31">
        <v>8.93</v>
      </c>
      <c r="J65" s="31">
        <v>37.63</v>
      </c>
      <c r="K65" s="32">
        <v>377</v>
      </c>
      <c r="L65" s="31"/>
    </row>
    <row r="66" ht="14.4" spans="1:12">
      <c r="A66" s="26"/>
      <c r="B66" s="27"/>
      <c r="C66" s="28"/>
      <c r="D66" s="33" t="s">
        <v>30</v>
      </c>
      <c r="E66" s="30" t="s">
        <v>31</v>
      </c>
      <c r="F66" s="31">
        <v>80</v>
      </c>
      <c r="G66" s="31">
        <v>7.36</v>
      </c>
      <c r="H66" s="31">
        <v>0.74</v>
      </c>
      <c r="I66" s="31">
        <v>46.4</v>
      </c>
      <c r="J66" s="31">
        <v>226.68</v>
      </c>
      <c r="K66" s="32"/>
      <c r="L66" s="31"/>
    </row>
    <row r="67" ht="14.4" spans="1:12">
      <c r="A67" s="26"/>
      <c r="B67" s="27"/>
      <c r="C67" s="28"/>
      <c r="D67" s="33" t="s">
        <v>32</v>
      </c>
      <c r="E67" s="30" t="s">
        <v>66</v>
      </c>
      <c r="F67" s="31">
        <v>200</v>
      </c>
      <c r="G67" s="31">
        <v>1</v>
      </c>
      <c r="H67" s="31">
        <v>0.2</v>
      </c>
      <c r="I67" s="31">
        <v>20.2</v>
      </c>
      <c r="J67" s="31">
        <v>86.6</v>
      </c>
      <c r="K67" s="32">
        <v>389</v>
      </c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4"/>
      <c r="B70" s="35"/>
      <c r="C70" s="36"/>
      <c r="D70" s="37" t="s">
        <v>34</v>
      </c>
      <c r="E70" s="38"/>
      <c r="F70" s="39">
        <f>SUM(F63:F69)</f>
        <v>620</v>
      </c>
      <c r="G70" s="39">
        <f t="shared" ref="G70" si="28">SUM(G63:G69)</f>
        <v>28.85</v>
      </c>
      <c r="H70" s="39">
        <f t="shared" ref="H70" si="29">SUM(H63:H69)</f>
        <v>16.08</v>
      </c>
      <c r="I70" s="39">
        <f t="shared" ref="I70" si="30">SUM(I63:I69)</f>
        <v>113.88</v>
      </c>
      <c r="J70" s="39">
        <f t="shared" ref="J70" si="31">SUM(J63:J69)</f>
        <v>721.34</v>
      </c>
      <c r="K70" s="40"/>
      <c r="L70" s="39">
        <v>49.29</v>
      </c>
    </row>
    <row r="71" ht="26.4" spans="1:12">
      <c r="A71" s="41">
        <f>A63</f>
        <v>1</v>
      </c>
      <c r="B71" s="42">
        <f>B63</f>
        <v>4</v>
      </c>
      <c r="C71" s="43" t="s">
        <v>35</v>
      </c>
      <c r="D71" s="33" t="s">
        <v>36</v>
      </c>
      <c r="E71" s="30" t="s">
        <v>67</v>
      </c>
      <c r="F71" s="31">
        <v>60</v>
      </c>
      <c r="G71" s="31">
        <v>0.51</v>
      </c>
      <c r="H71" s="31">
        <v>3.13</v>
      </c>
      <c r="I71" s="31">
        <v>4.72</v>
      </c>
      <c r="J71" s="31">
        <v>49.14</v>
      </c>
      <c r="K71" s="32">
        <v>42</v>
      </c>
      <c r="L71" s="31"/>
    </row>
    <row r="72" ht="14.4" spans="1:12">
      <c r="A72" s="26"/>
      <c r="B72" s="27"/>
      <c r="C72" s="28"/>
      <c r="D72" s="33" t="s">
        <v>38</v>
      </c>
      <c r="E72" s="30" t="s">
        <v>68</v>
      </c>
      <c r="F72" s="31">
        <v>223</v>
      </c>
      <c r="G72" s="31">
        <v>1.74</v>
      </c>
      <c r="H72" s="31">
        <v>6.34</v>
      </c>
      <c r="I72" s="31">
        <v>6.43</v>
      </c>
      <c r="J72" s="31">
        <v>78.49</v>
      </c>
      <c r="K72" s="32">
        <v>88</v>
      </c>
      <c r="L72" s="31"/>
    </row>
    <row r="73" ht="14.4" spans="1:12">
      <c r="A73" s="26"/>
      <c r="B73" s="27"/>
      <c r="C73" s="28"/>
      <c r="D73" s="33" t="s">
        <v>40</v>
      </c>
      <c r="E73" s="30" t="s">
        <v>69</v>
      </c>
      <c r="F73" s="31">
        <v>100</v>
      </c>
      <c r="G73" s="31">
        <v>8.04</v>
      </c>
      <c r="H73" s="31">
        <v>9.07</v>
      </c>
      <c r="I73" s="31">
        <v>9.5</v>
      </c>
      <c r="J73" s="31">
        <v>172</v>
      </c>
      <c r="K73" s="32">
        <v>295</v>
      </c>
      <c r="L73" s="31"/>
    </row>
    <row r="74" ht="14.4" spans="1:12">
      <c r="A74" s="26"/>
      <c r="B74" s="27"/>
      <c r="C74" s="28"/>
      <c r="D74" s="33" t="s">
        <v>42</v>
      </c>
      <c r="E74" s="30" t="s">
        <v>70</v>
      </c>
      <c r="F74" s="31">
        <v>157</v>
      </c>
      <c r="G74" s="31">
        <v>5.1</v>
      </c>
      <c r="H74" s="31">
        <v>7.5</v>
      </c>
      <c r="I74" s="31">
        <v>28.5</v>
      </c>
      <c r="J74" s="31">
        <v>201.9</v>
      </c>
      <c r="K74" s="32">
        <v>309</v>
      </c>
      <c r="L74" s="31"/>
    </row>
    <row r="75" ht="14.4" spans="1:12">
      <c r="A75" s="26"/>
      <c r="B75" s="27"/>
      <c r="C75" s="28"/>
      <c r="D75" s="33" t="s">
        <v>43</v>
      </c>
      <c r="E75" s="30" t="s">
        <v>71</v>
      </c>
      <c r="F75" s="31">
        <v>180</v>
      </c>
      <c r="G75" s="31">
        <v>0.46</v>
      </c>
      <c r="H75" s="31">
        <v>0.16</v>
      </c>
      <c r="I75" s="31">
        <v>22.35</v>
      </c>
      <c r="J75" s="31">
        <v>104.94</v>
      </c>
      <c r="K75" s="32">
        <v>345</v>
      </c>
      <c r="L75" s="31"/>
    </row>
    <row r="76" ht="14.4" spans="1:12">
      <c r="A76" s="26"/>
      <c r="B76" s="27"/>
      <c r="C76" s="28"/>
      <c r="D76" s="33" t="s">
        <v>45</v>
      </c>
      <c r="E76" s="30" t="s">
        <v>46</v>
      </c>
      <c r="F76" s="31">
        <v>30</v>
      </c>
      <c r="G76" s="31">
        <v>2.37</v>
      </c>
      <c r="H76" s="31">
        <v>0.3</v>
      </c>
      <c r="I76" s="31">
        <v>14.49</v>
      </c>
      <c r="J76" s="31">
        <v>70.14</v>
      </c>
      <c r="K76" s="32"/>
      <c r="L76" s="31"/>
    </row>
    <row r="77" ht="14.4" spans="1:12">
      <c r="A77" s="26"/>
      <c r="B77" s="27"/>
      <c r="C77" s="28"/>
      <c r="D77" s="33" t="s">
        <v>47</v>
      </c>
      <c r="E77" s="30" t="s">
        <v>48</v>
      </c>
      <c r="F77" s="31">
        <v>30</v>
      </c>
      <c r="G77" s="31">
        <v>1.68</v>
      </c>
      <c r="H77" s="31">
        <v>0.33</v>
      </c>
      <c r="I77" s="31">
        <v>14.82</v>
      </c>
      <c r="J77" s="31">
        <v>68.97</v>
      </c>
      <c r="K77" s="32"/>
      <c r="L77" s="31"/>
    </row>
    <row r="78" ht="14.4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4"/>
      <c r="B80" s="35"/>
      <c r="C80" s="36"/>
      <c r="D80" s="37" t="s">
        <v>34</v>
      </c>
      <c r="E80" s="38"/>
      <c r="F80" s="39">
        <f>SUM(F71:F79)</f>
        <v>780</v>
      </c>
      <c r="G80" s="39">
        <f t="shared" ref="G80" si="32">SUM(G71:G79)</f>
        <v>19.9</v>
      </c>
      <c r="H80" s="39">
        <f t="shared" ref="H80" si="33">SUM(H71:H79)</f>
        <v>26.83</v>
      </c>
      <c r="I80" s="39">
        <f t="shared" ref="I80" si="34">SUM(I71:I79)</f>
        <v>100.81</v>
      </c>
      <c r="J80" s="39">
        <f t="shared" ref="J80" si="35">SUM(J71:J79)</f>
        <v>745.58</v>
      </c>
      <c r="K80" s="40"/>
      <c r="L80" s="39">
        <v>66.63</v>
      </c>
    </row>
    <row r="81" ht="15.75" customHeight="1" spans="1:12">
      <c r="A81" s="44">
        <f>A63</f>
        <v>1</v>
      </c>
      <c r="B81" s="45">
        <f>B63</f>
        <v>4</v>
      </c>
      <c r="C81" s="46" t="s">
        <v>49</v>
      </c>
      <c r="D81" s="47"/>
      <c r="E81" s="48"/>
      <c r="F81" s="49">
        <f>F70+F80</f>
        <v>1400</v>
      </c>
      <c r="G81" s="49">
        <f t="shared" ref="G81" si="36">G70+G80</f>
        <v>48.75</v>
      </c>
      <c r="H81" s="49">
        <f t="shared" ref="H81" si="37">H70+H80</f>
        <v>42.91</v>
      </c>
      <c r="I81" s="49">
        <f t="shared" ref="I81" si="38">I70+I80</f>
        <v>214.69</v>
      </c>
      <c r="J81" s="49">
        <f t="shared" ref="J81:L81" si="39">J70+J80</f>
        <v>1466.92</v>
      </c>
      <c r="K81" s="49"/>
      <c r="L81" s="49">
        <f t="shared" si="39"/>
        <v>115.92</v>
      </c>
    </row>
    <row r="82" ht="26.4" spans="1:12">
      <c r="A82" s="19">
        <v>1</v>
      </c>
      <c r="B82" s="20">
        <v>5</v>
      </c>
      <c r="C82" s="21" t="s">
        <v>25</v>
      </c>
      <c r="D82" s="22" t="s">
        <v>26</v>
      </c>
      <c r="E82" s="23" t="s">
        <v>72</v>
      </c>
      <c r="F82" s="24">
        <v>170</v>
      </c>
      <c r="G82" s="24">
        <v>2.69</v>
      </c>
      <c r="H82" s="24">
        <v>19.23</v>
      </c>
      <c r="I82" s="24">
        <v>17.9</v>
      </c>
      <c r="J82" s="24">
        <v>255.53</v>
      </c>
      <c r="K82" s="25">
        <v>175.14</v>
      </c>
      <c r="L82" s="24"/>
    </row>
    <row r="83" ht="14.4" spans="1:12">
      <c r="A83" s="26"/>
      <c r="B83" s="27"/>
      <c r="C83" s="28"/>
      <c r="D83" s="29" t="s">
        <v>73</v>
      </c>
      <c r="E83" s="30" t="s">
        <v>74</v>
      </c>
      <c r="F83" s="31">
        <v>30</v>
      </c>
      <c r="G83" s="31">
        <v>1.5</v>
      </c>
      <c r="H83" s="31">
        <v>0.04</v>
      </c>
      <c r="I83" s="31">
        <v>11.36</v>
      </c>
      <c r="J83" s="31">
        <v>52</v>
      </c>
      <c r="K83" s="32"/>
      <c r="L83" s="31"/>
    </row>
    <row r="84" ht="14.4" spans="1:12">
      <c r="A84" s="26"/>
      <c r="B84" s="27"/>
      <c r="C84" s="28"/>
      <c r="D84" s="33" t="s">
        <v>28</v>
      </c>
      <c r="E84" s="30" t="s">
        <v>59</v>
      </c>
      <c r="F84" s="31">
        <v>200</v>
      </c>
      <c r="G84" s="31">
        <v>0.53</v>
      </c>
      <c r="H84" s="31"/>
      <c r="I84" s="31">
        <v>9.47</v>
      </c>
      <c r="J84" s="31">
        <v>40</v>
      </c>
      <c r="K84" s="32">
        <v>376</v>
      </c>
      <c r="L84" s="31"/>
    </row>
    <row r="85" ht="14.4" spans="1:12">
      <c r="A85" s="26"/>
      <c r="B85" s="27"/>
      <c r="C85" s="28"/>
      <c r="D85" s="33" t="s">
        <v>30</v>
      </c>
      <c r="E85" s="30"/>
      <c r="F85" s="31"/>
      <c r="G85" s="31"/>
      <c r="H85" s="31"/>
      <c r="I85" s="31"/>
      <c r="J85" s="31"/>
      <c r="K85" s="32"/>
      <c r="L85" s="31"/>
    </row>
    <row r="86" ht="14.4" spans="1:12">
      <c r="A86" s="26"/>
      <c r="B86" s="27"/>
      <c r="C86" s="28"/>
      <c r="D86" s="33" t="s">
        <v>32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 t="s">
        <v>75</v>
      </c>
      <c r="E87" s="30" t="s">
        <v>76</v>
      </c>
      <c r="F87" s="31">
        <v>100</v>
      </c>
      <c r="G87" s="31">
        <v>12</v>
      </c>
      <c r="H87" s="31">
        <v>6.64</v>
      </c>
      <c r="I87" s="31">
        <v>46.4</v>
      </c>
      <c r="J87" s="31">
        <v>298.34</v>
      </c>
      <c r="K87" s="32">
        <v>15</v>
      </c>
      <c r="L87" s="31"/>
    </row>
    <row r="88" ht="14.4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4"/>
      <c r="B89" s="35"/>
      <c r="C89" s="36"/>
      <c r="D89" s="37" t="s">
        <v>34</v>
      </c>
      <c r="E89" s="38"/>
      <c r="F89" s="39">
        <f>SUM(F82:F88)</f>
        <v>500</v>
      </c>
      <c r="G89" s="39">
        <f t="shared" ref="G89" si="40">SUM(G82:G88)</f>
        <v>16.72</v>
      </c>
      <c r="H89" s="39">
        <f t="shared" ref="H89" si="41">SUM(H82:H88)</f>
        <v>25.91</v>
      </c>
      <c r="I89" s="39">
        <f t="shared" ref="I89" si="42">SUM(I82:I88)</f>
        <v>85.13</v>
      </c>
      <c r="J89" s="39">
        <f t="shared" ref="J89" si="43">SUM(J82:J88)</f>
        <v>645.87</v>
      </c>
      <c r="K89" s="40"/>
      <c r="L89" s="39">
        <v>49.29</v>
      </c>
    </row>
    <row r="90" ht="14.4" spans="1:12">
      <c r="A90" s="41">
        <f>A82</f>
        <v>1</v>
      </c>
      <c r="B90" s="42">
        <f>B82</f>
        <v>5</v>
      </c>
      <c r="C90" s="43" t="s">
        <v>35</v>
      </c>
      <c r="D90" s="33" t="s">
        <v>36</v>
      </c>
      <c r="E90" s="30" t="s">
        <v>77</v>
      </c>
      <c r="F90" s="31">
        <v>60</v>
      </c>
      <c r="G90" s="31">
        <v>0.61</v>
      </c>
      <c r="H90" s="31">
        <v>2.91</v>
      </c>
      <c r="I90" s="31">
        <v>3.24</v>
      </c>
      <c r="J90" s="31">
        <v>41.55</v>
      </c>
      <c r="K90" s="32">
        <v>73</v>
      </c>
      <c r="L90" s="31"/>
    </row>
    <row r="91" ht="14.4" spans="1:12">
      <c r="A91" s="26"/>
      <c r="B91" s="27"/>
      <c r="C91" s="28"/>
      <c r="D91" s="33" t="s">
        <v>38</v>
      </c>
      <c r="E91" s="30" t="s">
        <v>78</v>
      </c>
      <c r="F91" s="31">
        <v>223</v>
      </c>
      <c r="G91" s="31">
        <v>1.79</v>
      </c>
      <c r="H91" s="31">
        <v>2.27</v>
      </c>
      <c r="I91" s="31">
        <v>12.57</v>
      </c>
      <c r="J91" s="31">
        <v>111.09</v>
      </c>
      <c r="K91" s="32">
        <v>104</v>
      </c>
      <c r="L91" s="31"/>
    </row>
    <row r="92" ht="14.4" spans="1:12">
      <c r="A92" s="26"/>
      <c r="B92" s="27"/>
      <c r="C92" s="28"/>
      <c r="D92" s="33" t="s">
        <v>40</v>
      </c>
      <c r="E92" s="30" t="s">
        <v>79</v>
      </c>
      <c r="F92" s="31">
        <v>100</v>
      </c>
      <c r="G92" s="31">
        <v>12.19</v>
      </c>
      <c r="H92" s="31">
        <v>6.19</v>
      </c>
      <c r="I92" s="31">
        <v>4.75</v>
      </c>
      <c r="J92" s="31">
        <v>131.25</v>
      </c>
      <c r="K92" s="32">
        <v>229</v>
      </c>
      <c r="L92" s="31"/>
    </row>
    <row r="93" ht="14.4" spans="1:12">
      <c r="A93" s="26"/>
      <c r="B93" s="27"/>
      <c r="C93" s="28"/>
      <c r="D93" s="33" t="s">
        <v>42</v>
      </c>
      <c r="E93" s="30" t="s">
        <v>80</v>
      </c>
      <c r="F93" s="31">
        <v>155</v>
      </c>
      <c r="G93" s="31">
        <v>3.67</v>
      </c>
      <c r="H93" s="31">
        <v>5.42</v>
      </c>
      <c r="I93" s="31">
        <v>36.67</v>
      </c>
      <c r="J93" s="31">
        <v>210.11</v>
      </c>
      <c r="K93" s="32">
        <v>304</v>
      </c>
      <c r="L93" s="31"/>
    </row>
    <row r="94" ht="14.4" spans="1:12">
      <c r="A94" s="26"/>
      <c r="B94" s="27"/>
      <c r="C94" s="28"/>
      <c r="D94" s="33" t="s">
        <v>43</v>
      </c>
      <c r="E94" s="30" t="s">
        <v>81</v>
      </c>
      <c r="F94" s="31">
        <v>180</v>
      </c>
      <c r="G94" s="31">
        <v>0.36</v>
      </c>
      <c r="H94" s="31">
        <v>0.24</v>
      </c>
      <c r="I94" s="31">
        <v>15.48</v>
      </c>
      <c r="J94" s="31">
        <v>79.2</v>
      </c>
      <c r="K94" s="32">
        <v>388</v>
      </c>
      <c r="L94" s="31"/>
    </row>
    <row r="95" ht="14.4" spans="1:12">
      <c r="A95" s="26"/>
      <c r="B95" s="27"/>
      <c r="C95" s="28"/>
      <c r="D95" s="33" t="s">
        <v>45</v>
      </c>
      <c r="E95" s="30" t="s">
        <v>46</v>
      </c>
      <c r="F95" s="31">
        <v>30</v>
      </c>
      <c r="G95" s="31">
        <v>2.37</v>
      </c>
      <c r="H95" s="31">
        <v>0.3</v>
      </c>
      <c r="I95" s="31">
        <v>14.49</v>
      </c>
      <c r="J95" s="31">
        <v>70.14</v>
      </c>
      <c r="K95" s="32"/>
      <c r="L95" s="31"/>
    </row>
    <row r="96" ht="14.4" spans="1:12">
      <c r="A96" s="26"/>
      <c r="B96" s="27"/>
      <c r="C96" s="28"/>
      <c r="D96" s="33" t="s">
        <v>47</v>
      </c>
      <c r="E96" s="30" t="s">
        <v>48</v>
      </c>
      <c r="F96" s="31">
        <v>30</v>
      </c>
      <c r="G96" s="31">
        <v>1.68</v>
      </c>
      <c r="H96" s="31">
        <v>0.33</v>
      </c>
      <c r="I96" s="31">
        <v>14.82</v>
      </c>
      <c r="J96" s="31">
        <v>68.97</v>
      </c>
      <c r="K96" s="32"/>
      <c r="L96" s="31"/>
    </row>
    <row r="97" ht="14.4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4"/>
      <c r="B99" s="35"/>
      <c r="C99" s="36"/>
      <c r="D99" s="37" t="s">
        <v>34</v>
      </c>
      <c r="E99" s="38"/>
      <c r="F99" s="39">
        <f>SUM(F90:F98)</f>
        <v>778</v>
      </c>
      <c r="G99" s="39">
        <f t="shared" ref="G99" si="44">SUM(G90:G98)</f>
        <v>22.67</v>
      </c>
      <c r="H99" s="39">
        <f t="shared" ref="H99" si="45">SUM(H90:H98)</f>
        <v>17.66</v>
      </c>
      <c r="I99" s="39">
        <f t="shared" ref="I99" si="46">SUM(I90:I98)</f>
        <v>102.02</v>
      </c>
      <c r="J99" s="39">
        <f t="shared" ref="J99" si="47">SUM(J90:J98)</f>
        <v>712.31</v>
      </c>
      <c r="K99" s="40"/>
      <c r="L99" s="39">
        <v>66.63</v>
      </c>
    </row>
    <row r="100" ht="15.75" customHeight="1" spans="1:12">
      <c r="A100" s="44">
        <f>A82</f>
        <v>1</v>
      </c>
      <c r="B100" s="45">
        <f>B82</f>
        <v>5</v>
      </c>
      <c r="C100" s="46" t="s">
        <v>49</v>
      </c>
      <c r="D100" s="47"/>
      <c r="E100" s="48"/>
      <c r="F100" s="49">
        <f>F89+F99</f>
        <v>1278</v>
      </c>
      <c r="G100" s="49">
        <f t="shared" ref="G100" si="48">G89+G99</f>
        <v>39.39</v>
      </c>
      <c r="H100" s="49">
        <f t="shared" ref="H100" si="49">H89+H99</f>
        <v>43.57</v>
      </c>
      <c r="I100" s="49">
        <f t="shared" ref="I100" si="50">I89+I99</f>
        <v>187.15</v>
      </c>
      <c r="J100" s="49">
        <f t="shared" ref="J100:L100" si="51">J89+J99</f>
        <v>1358.18</v>
      </c>
      <c r="K100" s="49"/>
      <c r="L100" s="49">
        <f t="shared" si="51"/>
        <v>115.92</v>
      </c>
    </row>
    <row r="101" ht="14.4" spans="1:12">
      <c r="A101" s="19">
        <v>2</v>
      </c>
      <c r="B101" s="20">
        <v>1</v>
      </c>
      <c r="C101" s="21" t="s">
        <v>25</v>
      </c>
      <c r="D101" s="22" t="s">
        <v>26</v>
      </c>
      <c r="E101" s="23" t="s">
        <v>82</v>
      </c>
      <c r="F101" s="24">
        <v>160</v>
      </c>
      <c r="G101" s="24">
        <v>6.11</v>
      </c>
      <c r="H101" s="24">
        <v>10.72</v>
      </c>
      <c r="I101" s="24">
        <v>32.38</v>
      </c>
      <c r="J101" s="24">
        <v>251</v>
      </c>
      <c r="K101" s="25">
        <v>181</v>
      </c>
      <c r="L101" s="24"/>
    </row>
    <row r="102" ht="14.4" spans="1:12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ht="14.4" spans="1:12">
      <c r="A103" s="26"/>
      <c r="B103" s="27"/>
      <c r="C103" s="28"/>
      <c r="D103" s="33" t="s">
        <v>28</v>
      </c>
      <c r="E103" s="30" t="s">
        <v>59</v>
      </c>
      <c r="F103" s="31">
        <v>180</v>
      </c>
      <c r="G103" s="31">
        <v>0.47</v>
      </c>
      <c r="H103" s="31"/>
      <c r="I103" s="31">
        <v>8.52</v>
      </c>
      <c r="J103" s="31">
        <v>36</v>
      </c>
      <c r="K103" s="32">
        <v>376</v>
      </c>
      <c r="L103" s="31"/>
    </row>
    <row r="104" ht="14.4" spans="1:12">
      <c r="A104" s="26"/>
      <c r="B104" s="27"/>
      <c r="C104" s="28"/>
      <c r="D104" s="33" t="s">
        <v>30</v>
      </c>
      <c r="E104" s="30"/>
      <c r="F104" s="31"/>
      <c r="G104" s="31"/>
      <c r="H104" s="31"/>
      <c r="I104" s="31"/>
      <c r="J104" s="31"/>
      <c r="K104" s="32"/>
      <c r="L104" s="31"/>
    </row>
    <row r="105" ht="14.4" spans="1:12">
      <c r="A105" s="26"/>
      <c r="B105" s="27"/>
      <c r="C105" s="28"/>
      <c r="D105" s="33" t="s">
        <v>32</v>
      </c>
      <c r="E105" s="30" t="s">
        <v>33</v>
      </c>
      <c r="F105" s="31">
        <v>100</v>
      </c>
      <c r="G105" s="31">
        <v>0.4</v>
      </c>
      <c r="H105" s="31">
        <v>0.4</v>
      </c>
      <c r="I105" s="31">
        <v>9.8</v>
      </c>
      <c r="J105" s="31">
        <v>44.4</v>
      </c>
      <c r="K105" s="32">
        <v>338</v>
      </c>
      <c r="L105" s="31"/>
    </row>
    <row r="106" ht="14.4" spans="1:12">
      <c r="A106" s="26"/>
      <c r="B106" s="27"/>
      <c r="C106" s="28"/>
      <c r="D106" s="29" t="s">
        <v>75</v>
      </c>
      <c r="E106" s="30" t="s">
        <v>76</v>
      </c>
      <c r="F106" s="31">
        <v>90</v>
      </c>
      <c r="G106" s="31">
        <v>11.08</v>
      </c>
      <c r="H106" s="31">
        <v>6.54</v>
      </c>
      <c r="I106" s="31">
        <v>40.6</v>
      </c>
      <c r="J106" s="31">
        <v>270</v>
      </c>
      <c r="K106" s="32">
        <v>15</v>
      </c>
      <c r="L106" s="31"/>
    </row>
    <row r="107" ht="14.4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 spans="1:12">
      <c r="A108" s="34"/>
      <c r="B108" s="35"/>
      <c r="C108" s="36"/>
      <c r="D108" s="37" t="s">
        <v>34</v>
      </c>
      <c r="E108" s="38"/>
      <c r="F108" s="39">
        <f>SUM(F101:F107)</f>
        <v>530</v>
      </c>
      <c r="G108" s="39">
        <f t="shared" ref="G108:J108" si="52">SUM(G101:G107)</f>
        <v>18.06</v>
      </c>
      <c r="H108" s="39">
        <f t="shared" si="52"/>
        <v>17.66</v>
      </c>
      <c r="I108" s="39">
        <f t="shared" si="52"/>
        <v>91.3</v>
      </c>
      <c r="J108" s="39">
        <f t="shared" si="52"/>
        <v>601.4</v>
      </c>
      <c r="K108" s="40"/>
      <c r="L108" s="39">
        <v>49.29</v>
      </c>
    </row>
    <row r="109" ht="14.4" spans="1:12">
      <c r="A109" s="41">
        <f>A101</f>
        <v>2</v>
      </c>
      <c r="B109" s="42">
        <f>B101</f>
        <v>1</v>
      </c>
      <c r="C109" s="43" t="s">
        <v>35</v>
      </c>
      <c r="D109" s="33" t="s">
        <v>36</v>
      </c>
      <c r="E109" s="30" t="s">
        <v>77</v>
      </c>
      <c r="F109" s="31">
        <v>60</v>
      </c>
      <c r="G109" s="31">
        <v>0.61</v>
      </c>
      <c r="H109" s="31">
        <v>2.91</v>
      </c>
      <c r="I109" s="31">
        <v>3.24</v>
      </c>
      <c r="J109" s="31">
        <v>41.55</v>
      </c>
      <c r="K109" s="32">
        <v>73</v>
      </c>
      <c r="L109" s="31"/>
    </row>
    <row r="110" ht="14.4" spans="1:12">
      <c r="A110" s="26"/>
      <c r="B110" s="27"/>
      <c r="C110" s="28"/>
      <c r="D110" s="33" t="s">
        <v>38</v>
      </c>
      <c r="E110" s="30" t="s">
        <v>83</v>
      </c>
      <c r="F110" s="31">
        <v>223</v>
      </c>
      <c r="G110" s="31">
        <v>3.61</v>
      </c>
      <c r="H110" s="31">
        <v>6.3</v>
      </c>
      <c r="I110" s="31">
        <v>9.55</v>
      </c>
      <c r="J110" s="31">
        <v>109.5</v>
      </c>
      <c r="K110" s="32">
        <v>82</v>
      </c>
      <c r="L110" s="31"/>
    </row>
    <row r="111" ht="14.4" spans="1:12">
      <c r="A111" s="26"/>
      <c r="B111" s="27"/>
      <c r="C111" s="28"/>
      <c r="D111" s="33" t="s">
        <v>40</v>
      </c>
      <c r="E111" s="30" t="s">
        <v>84</v>
      </c>
      <c r="F111" s="31">
        <v>90</v>
      </c>
      <c r="G111" s="31">
        <v>10.38</v>
      </c>
      <c r="H111" s="31">
        <v>10.49</v>
      </c>
      <c r="I111" s="31">
        <v>3.15</v>
      </c>
      <c r="J111" s="31">
        <v>149.4</v>
      </c>
      <c r="K111" s="32">
        <v>290</v>
      </c>
      <c r="L111" s="31"/>
    </row>
    <row r="112" ht="14.4" spans="1:12">
      <c r="A112" s="26"/>
      <c r="B112" s="27"/>
      <c r="C112" s="28"/>
      <c r="D112" s="33" t="s">
        <v>42</v>
      </c>
      <c r="E112" s="30" t="s">
        <v>70</v>
      </c>
      <c r="F112" s="31">
        <v>150</v>
      </c>
      <c r="G112" s="31">
        <v>5.1</v>
      </c>
      <c r="H112" s="31">
        <v>7.5</v>
      </c>
      <c r="I112" s="31">
        <v>28.5</v>
      </c>
      <c r="J112" s="31">
        <v>201.9</v>
      </c>
      <c r="K112" s="32">
        <v>309</v>
      </c>
      <c r="L112" s="31"/>
    </row>
    <row r="113" ht="14.4" spans="1:12">
      <c r="A113" s="26"/>
      <c r="B113" s="27"/>
      <c r="C113" s="28"/>
      <c r="D113" s="33" t="s">
        <v>43</v>
      </c>
      <c r="E113" s="30" t="s">
        <v>44</v>
      </c>
      <c r="F113" s="31">
        <v>190</v>
      </c>
      <c r="G113" s="31">
        <v>0.47</v>
      </c>
      <c r="H113" s="31">
        <v>0</v>
      </c>
      <c r="I113" s="31">
        <v>8.93</v>
      </c>
      <c r="J113" s="31">
        <v>37.63</v>
      </c>
      <c r="K113" s="32">
        <v>377</v>
      </c>
      <c r="L113" s="31"/>
    </row>
    <row r="114" ht="14.4" spans="1:12">
      <c r="A114" s="26"/>
      <c r="B114" s="27"/>
      <c r="C114" s="28"/>
      <c r="D114" s="33" t="s">
        <v>45</v>
      </c>
      <c r="E114" s="30" t="s">
        <v>46</v>
      </c>
      <c r="F114" s="31">
        <v>60</v>
      </c>
      <c r="G114" s="31">
        <v>4.74</v>
      </c>
      <c r="H114" s="31">
        <v>0.6</v>
      </c>
      <c r="I114" s="31">
        <v>28.98</v>
      </c>
      <c r="J114" s="31">
        <v>140.28</v>
      </c>
      <c r="K114" s="32"/>
      <c r="L114" s="31"/>
    </row>
    <row r="115" ht="14.4" spans="1:12">
      <c r="A115" s="26"/>
      <c r="B115" s="27"/>
      <c r="C115" s="28"/>
      <c r="D115" s="33" t="s">
        <v>47</v>
      </c>
      <c r="E115" s="30" t="s">
        <v>48</v>
      </c>
      <c r="F115" s="31">
        <v>30</v>
      </c>
      <c r="G115" s="31">
        <v>1.68</v>
      </c>
      <c r="H115" s="31">
        <v>0.33</v>
      </c>
      <c r="I115" s="31">
        <v>14.82</v>
      </c>
      <c r="J115" s="31">
        <v>68.97</v>
      </c>
      <c r="K115" s="32"/>
      <c r="L115" s="31"/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4"/>
      <c r="B118" s="35"/>
      <c r="C118" s="36"/>
      <c r="D118" s="37" t="s">
        <v>34</v>
      </c>
      <c r="E118" s="38"/>
      <c r="F118" s="39">
        <f>SUM(F109:F117)</f>
        <v>803</v>
      </c>
      <c r="G118" s="39">
        <f t="shared" ref="G118:J118" si="53">SUM(G109:G117)</f>
        <v>26.59</v>
      </c>
      <c r="H118" s="39">
        <f t="shared" si="53"/>
        <v>28.13</v>
      </c>
      <c r="I118" s="39">
        <f t="shared" si="53"/>
        <v>97.17</v>
      </c>
      <c r="J118" s="39">
        <f t="shared" si="53"/>
        <v>749.23</v>
      </c>
      <c r="K118" s="40"/>
      <c r="L118" s="39">
        <v>66.63</v>
      </c>
    </row>
    <row r="119" ht="13.95" spans="1:12">
      <c r="A119" s="44">
        <f>A101</f>
        <v>2</v>
      </c>
      <c r="B119" s="45">
        <f>B101</f>
        <v>1</v>
      </c>
      <c r="C119" s="46" t="s">
        <v>49</v>
      </c>
      <c r="D119" s="47"/>
      <c r="E119" s="48"/>
      <c r="F119" s="49">
        <f>F108+F118</f>
        <v>1333</v>
      </c>
      <c r="G119" s="49">
        <f t="shared" ref="G119" si="54">G108+G118</f>
        <v>44.65</v>
      </c>
      <c r="H119" s="49">
        <f t="shared" ref="H119" si="55">H108+H118</f>
        <v>45.79</v>
      </c>
      <c r="I119" s="49">
        <f t="shared" ref="I119" si="56">I108+I118</f>
        <v>188.47</v>
      </c>
      <c r="J119" s="49">
        <f t="shared" ref="J119:L119" si="57">J108+J118</f>
        <v>1350.63</v>
      </c>
      <c r="K119" s="49"/>
      <c r="L119" s="49">
        <f t="shared" si="57"/>
        <v>115.92</v>
      </c>
    </row>
    <row r="120" ht="14.4" spans="1:12">
      <c r="A120" s="50">
        <v>2</v>
      </c>
      <c r="B120" s="27">
        <v>2</v>
      </c>
      <c r="C120" s="21" t="s">
        <v>25</v>
      </c>
      <c r="D120" s="22" t="s">
        <v>26</v>
      </c>
      <c r="E120" s="23" t="s">
        <v>85</v>
      </c>
      <c r="F120" s="24">
        <v>200</v>
      </c>
      <c r="G120" s="24">
        <v>11.88</v>
      </c>
      <c r="H120" s="24">
        <v>13.77</v>
      </c>
      <c r="I120" s="24">
        <v>28.63</v>
      </c>
      <c r="J120" s="24">
        <v>285.9</v>
      </c>
      <c r="K120" s="25">
        <v>309.16</v>
      </c>
      <c r="L120" s="24"/>
    </row>
    <row r="121" ht="14.4" spans="1:12">
      <c r="A121" s="50"/>
      <c r="B121" s="27"/>
      <c r="C121" s="28"/>
      <c r="D121" s="29" t="s">
        <v>73</v>
      </c>
      <c r="E121" s="30" t="s">
        <v>86</v>
      </c>
      <c r="F121" s="31">
        <v>30</v>
      </c>
      <c r="G121" s="31">
        <v>1.44</v>
      </c>
      <c r="H121" s="31">
        <v>6.78</v>
      </c>
      <c r="I121" s="31">
        <v>13.56</v>
      </c>
      <c r="J121" s="31">
        <v>114</v>
      </c>
      <c r="K121" s="32"/>
      <c r="L121" s="31"/>
    </row>
    <row r="122" ht="14.4" spans="1:12">
      <c r="A122" s="50"/>
      <c r="B122" s="27"/>
      <c r="C122" s="28"/>
      <c r="D122" s="33" t="s">
        <v>28</v>
      </c>
      <c r="E122" s="30" t="s">
        <v>87</v>
      </c>
      <c r="F122" s="31">
        <v>200</v>
      </c>
      <c r="G122" s="31">
        <v>2.94</v>
      </c>
      <c r="H122" s="31">
        <v>1.99</v>
      </c>
      <c r="I122" s="31">
        <v>20.92</v>
      </c>
      <c r="J122" s="31">
        <v>113</v>
      </c>
      <c r="K122" s="32">
        <v>380</v>
      </c>
      <c r="L122" s="31"/>
    </row>
    <row r="123" ht="14.4" spans="1:12">
      <c r="A123" s="50"/>
      <c r="B123" s="27"/>
      <c r="C123" s="28"/>
      <c r="D123" s="33" t="s">
        <v>30</v>
      </c>
      <c r="E123" s="30"/>
      <c r="F123" s="31"/>
      <c r="G123" s="31"/>
      <c r="H123" s="31"/>
      <c r="I123" s="31"/>
      <c r="J123" s="31"/>
      <c r="K123" s="32"/>
      <c r="L123" s="31"/>
    </row>
    <row r="124" ht="14.4" spans="1:12">
      <c r="A124" s="50"/>
      <c r="B124" s="27"/>
      <c r="C124" s="28"/>
      <c r="D124" s="33" t="s">
        <v>32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0"/>
      <c r="B125" s="27"/>
      <c r="C125" s="28"/>
      <c r="D125" s="29" t="s">
        <v>75</v>
      </c>
      <c r="E125" s="30" t="s">
        <v>88</v>
      </c>
      <c r="F125" s="31">
        <v>80</v>
      </c>
      <c r="G125" s="31">
        <v>6.54</v>
      </c>
      <c r="H125" s="31">
        <v>7.84</v>
      </c>
      <c r="I125" s="31">
        <v>40.6</v>
      </c>
      <c r="J125" s="31">
        <v>264.06</v>
      </c>
      <c r="K125" s="32">
        <v>14</v>
      </c>
      <c r="L125" s="31"/>
    </row>
    <row r="126" ht="14.4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1"/>
      <c r="B127" s="35"/>
      <c r="C127" s="36"/>
      <c r="D127" s="37" t="s">
        <v>34</v>
      </c>
      <c r="E127" s="38"/>
      <c r="F127" s="39">
        <f>SUM(F120:F126)</f>
        <v>510</v>
      </c>
      <c r="G127" s="39">
        <f t="shared" ref="G127:J127" si="58">SUM(G120:G126)</f>
        <v>22.8</v>
      </c>
      <c r="H127" s="39">
        <f t="shared" si="58"/>
        <v>30.38</v>
      </c>
      <c r="I127" s="39">
        <f t="shared" si="58"/>
        <v>103.71</v>
      </c>
      <c r="J127" s="39">
        <f t="shared" si="58"/>
        <v>776.96</v>
      </c>
      <c r="K127" s="40"/>
      <c r="L127" s="39">
        <v>49.29</v>
      </c>
    </row>
    <row r="128" ht="14.4" spans="1:12">
      <c r="A128" s="42">
        <f>A120</f>
        <v>2</v>
      </c>
      <c r="B128" s="42">
        <f>B120</f>
        <v>2</v>
      </c>
      <c r="C128" s="43" t="s">
        <v>35</v>
      </c>
      <c r="D128" s="33" t="s">
        <v>36</v>
      </c>
      <c r="E128" s="30" t="s">
        <v>89</v>
      </c>
      <c r="F128" s="31">
        <v>60</v>
      </c>
      <c r="G128" s="31">
        <v>0.85</v>
      </c>
      <c r="H128" s="31">
        <v>3.61</v>
      </c>
      <c r="I128" s="31">
        <v>4.95</v>
      </c>
      <c r="J128" s="31">
        <v>55.68</v>
      </c>
      <c r="K128" s="32">
        <v>52</v>
      </c>
      <c r="L128" s="31"/>
    </row>
    <row r="129" ht="14.4" spans="1:12">
      <c r="A129" s="50"/>
      <c r="B129" s="27"/>
      <c r="C129" s="28"/>
      <c r="D129" s="33" t="s">
        <v>38</v>
      </c>
      <c r="E129" s="30" t="s">
        <v>90</v>
      </c>
      <c r="F129" s="31">
        <v>213</v>
      </c>
      <c r="G129" s="31">
        <v>5.85</v>
      </c>
      <c r="H129" s="31">
        <v>4.13</v>
      </c>
      <c r="I129" s="31">
        <v>15.22</v>
      </c>
      <c r="J129" s="31">
        <v>211.17</v>
      </c>
      <c r="K129" s="32">
        <v>110</v>
      </c>
      <c r="L129" s="31"/>
    </row>
    <row r="130" ht="14.4" spans="1:12">
      <c r="A130" s="50"/>
      <c r="B130" s="27"/>
      <c r="C130" s="28"/>
      <c r="D130" s="33" t="s">
        <v>40</v>
      </c>
      <c r="E130" s="30" t="s">
        <v>91</v>
      </c>
      <c r="F130" s="31">
        <v>90</v>
      </c>
      <c r="G130" s="31">
        <v>5.85</v>
      </c>
      <c r="H130" s="31">
        <v>8.12</v>
      </c>
      <c r="I130" s="31">
        <v>3.31</v>
      </c>
      <c r="J130" s="31">
        <v>109.63</v>
      </c>
      <c r="K130" s="32">
        <v>301</v>
      </c>
      <c r="L130" s="31"/>
    </row>
    <row r="131" ht="14.4" spans="1:12">
      <c r="A131" s="50"/>
      <c r="B131" s="27"/>
      <c r="C131" s="28"/>
      <c r="D131" s="33" t="s">
        <v>42</v>
      </c>
      <c r="E131" s="30" t="s">
        <v>92</v>
      </c>
      <c r="F131" s="31">
        <v>150</v>
      </c>
      <c r="G131" s="31">
        <v>13.64</v>
      </c>
      <c r="H131" s="31">
        <v>6.86</v>
      </c>
      <c r="I131" s="31">
        <v>35.03</v>
      </c>
      <c r="J131" s="31">
        <v>285</v>
      </c>
      <c r="K131" s="32">
        <v>199</v>
      </c>
      <c r="L131" s="31"/>
    </row>
    <row r="132" ht="14.4" spans="1:12">
      <c r="A132" s="50"/>
      <c r="B132" s="27"/>
      <c r="C132" s="28"/>
      <c r="D132" s="33" t="s">
        <v>43</v>
      </c>
      <c r="E132" s="30" t="s">
        <v>57</v>
      </c>
      <c r="F132" s="31">
        <v>180</v>
      </c>
      <c r="G132" s="31">
        <v>1.04</v>
      </c>
      <c r="H132" s="31">
        <v>0.27</v>
      </c>
      <c r="I132" s="31">
        <v>42.53</v>
      </c>
      <c r="J132" s="31">
        <v>119.52</v>
      </c>
      <c r="K132" s="32">
        <v>349</v>
      </c>
      <c r="L132" s="31"/>
    </row>
    <row r="133" ht="14.4" spans="1:12">
      <c r="A133" s="50"/>
      <c r="B133" s="27"/>
      <c r="C133" s="28"/>
      <c r="D133" s="33" t="s">
        <v>45</v>
      </c>
      <c r="E133" s="30" t="s">
        <v>46</v>
      </c>
      <c r="F133" s="31">
        <v>30</v>
      </c>
      <c r="G133" s="31">
        <v>2.37</v>
      </c>
      <c r="H133" s="31">
        <v>0.3</v>
      </c>
      <c r="I133" s="31">
        <v>14.49</v>
      </c>
      <c r="J133" s="31">
        <v>70.14</v>
      </c>
      <c r="K133" s="32"/>
      <c r="L133" s="31"/>
    </row>
    <row r="134" ht="14.4" spans="1:12">
      <c r="A134" s="50"/>
      <c r="B134" s="27"/>
      <c r="C134" s="28"/>
      <c r="D134" s="33" t="s">
        <v>47</v>
      </c>
      <c r="E134" s="30" t="s">
        <v>48</v>
      </c>
      <c r="F134" s="31">
        <v>30</v>
      </c>
      <c r="G134" s="31">
        <v>1.68</v>
      </c>
      <c r="H134" s="31">
        <v>0.33</v>
      </c>
      <c r="I134" s="31">
        <v>14.82</v>
      </c>
      <c r="J134" s="31">
        <v>68.97</v>
      </c>
      <c r="K134" s="32"/>
      <c r="L134" s="31"/>
    </row>
    <row r="135" ht="14.4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 spans="1:12">
      <c r="A137" s="51"/>
      <c r="B137" s="35"/>
      <c r="C137" s="36"/>
      <c r="D137" s="37" t="s">
        <v>34</v>
      </c>
      <c r="E137" s="38"/>
      <c r="F137" s="39">
        <f>SUM(F128:F136)</f>
        <v>753</v>
      </c>
      <c r="G137" s="39">
        <f t="shared" ref="G137:J137" si="59">SUM(G128:G136)</f>
        <v>31.28</v>
      </c>
      <c r="H137" s="39">
        <f t="shared" si="59"/>
        <v>23.62</v>
      </c>
      <c r="I137" s="39">
        <f t="shared" si="59"/>
        <v>130.35</v>
      </c>
      <c r="J137" s="39">
        <f t="shared" si="59"/>
        <v>920.11</v>
      </c>
      <c r="K137" s="40"/>
      <c r="L137" s="39">
        <v>66.63</v>
      </c>
    </row>
    <row r="138" ht="13.95" spans="1:12">
      <c r="A138" s="52">
        <f>A120</f>
        <v>2</v>
      </c>
      <c r="B138" s="52">
        <f>B120</f>
        <v>2</v>
      </c>
      <c r="C138" s="46" t="s">
        <v>49</v>
      </c>
      <c r="D138" s="47"/>
      <c r="E138" s="48"/>
      <c r="F138" s="49">
        <f>F127+F137</f>
        <v>1263</v>
      </c>
      <c r="G138" s="49">
        <f t="shared" ref="G138" si="60">G127+G137</f>
        <v>54.08</v>
      </c>
      <c r="H138" s="49">
        <f t="shared" ref="H138" si="61">H127+H137</f>
        <v>54</v>
      </c>
      <c r="I138" s="49">
        <f t="shared" ref="I138" si="62">I127+I137</f>
        <v>234.06</v>
      </c>
      <c r="J138" s="49">
        <f t="shared" ref="J138:L138" si="63">J127+J137</f>
        <v>1697.07</v>
      </c>
      <c r="K138" s="49"/>
      <c r="L138" s="49">
        <f t="shared" si="63"/>
        <v>115.92</v>
      </c>
    </row>
    <row r="139" ht="14.4" spans="1:12">
      <c r="A139" s="19">
        <v>2</v>
      </c>
      <c r="B139" s="20">
        <v>3</v>
      </c>
      <c r="C139" s="21" t="s">
        <v>25</v>
      </c>
      <c r="D139" s="22" t="s">
        <v>26</v>
      </c>
      <c r="E139" s="23" t="s">
        <v>93</v>
      </c>
      <c r="F139" s="24">
        <v>87</v>
      </c>
      <c r="G139" s="24">
        <v>9.55</v>
      </c>
      <c r="H139" s="24">
        <v>8.01</v>
      </c>
      <c r="I139" s="24">
        <v>2.81</v>
      </c>
      <c r="J139" s="24">
        <v>122.4</v>
      </c>
      <c r="K139" s="25">
        <v>290</v>
      </c>
      <c r="L139" s="24"/>
    </row>
    <row r="140" ht="14.4" spans="1:12">
      <c r="A140" s="26"/>
      <c r="B140" s="27"/>
      <c r="C140" s="28"/>
      <c r="D140" s="29" t="s">
        <v>26</v>
      </c>
      <c r="E140" s="30" t="s">
        <v>94</v>
      </c>
      <c r="F140" s="31">
        <v>157</v>
      </c>
      <c r="G140" s="31">
        <v>8.69</v>
      </c>
      <c r="H140" s="31">
        <v>6.15</v>
      </c>
      <c r="I140" s="31">
        <v>39.07</v>
      </c>
      <c r="J140" s="31">
        <v>246.49</v>
      </c>
      <c r="K140" s="32">
        <v>302</v>
      </c>
      <c r="L140" s="31"/>
    </row>
    <row r="141" ht="14.4" spans="1:12">
      <c r="A141" s="26"/>
      <c r="B141" s="27"/>
      <c r="C141" s="28"/>
      <c r="D141" s="33" t="s">
        <v>28</v>
      </c>
      <c r="E141" s="30" t="s">
        <v>44</v>
      </c>
      <c r="F141" s="31">
        <v>190</v>
      </c>
      <c r="G141" s="31">
        <v>0.47</v>
      </c>
      <c r="H141" s="31"/>
      <c r="I141" s="31">
        <v>8.93</v>
      </c>
      <c r="J141" s="31">
        <v>37.63</v>
      </c>
      <c r="K141" s="32">
        <v>377</v>
      </c>
      <c r="L141" s="31"/>
    </row>
    <row r="142" ht="15.75" customHeight="1" spans="1:12">
      <c r="A142" s="26"/>
      <c r="B142" s="27"/>
      <c r="C142" s="28"/>
      <c r="D142" s="33" t="s">
        <v>30</v>
      </c>
      <c r="E142" s="30" t="s">
        <v>31</v>
      </c>
      <c r="F142" s="31">
        <v>70</v>
      </c>
      <c r="G142" s="31">
        <v>6.44</v>
      </c>
      <c r="H142" s="31">
        <v>0.64</v>
      </c>
      <c r="I142" s="31">
        <v>40.6</v>
      </c>
      <c r="J142" s="31">
        <v>198.34</v>
      </c>
      <c r="K142" s="32"/>
      <c r="L142" s="31"/>
    </row>
    <row r="143" ht="14.4" spans="1:12">
      <c r="A143" s="26"/>
      <c r="B143" s="27"/>
      <c r="C143" s="28"/>
      <c r="D143" s="33" t="s">
        <v>32</v>
      </c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/>
      <c r="E144" s="30" t="s">
        <v>60</v>
      </c>
      <c r="F144" s="31">
        <v>60</v>
      </c>
      <c r="G144" s="31">
        <v>0.48</v>
      </c>
      <c r="H144" s="31">
        <v>0.06</v>
      </c>
      <c r="I144" s="31">
        <v>1.02</v>
      </c>
      <c r="J144" s="31">
        <v>6</v>
      </c>
      <c r="K144" s="32">
        <v>70</v>
      </c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 spans="1:12">
      <c r="A146" s="34"/>
      <c r="B146" s="35"/>
      <c r="C146" s="36"/>
      <c r="D146" s="37" t="s">
        <v>34</v>
      </c>
      <c r="E146" s="38"/>
      <c r="F146" s="39">
        <f>SUM(F139:F145)</f>
        <v>564</v>
      </c>
      <c r="G146" s="39">
        <f t="shared" ref="G146:J146" si="64">SUM(G139:G145)</f>
        <v>25.63</v>
      </c>
      <c r="H146" s="39">
        <f t="shared" si="64"/>
        <v>14.86</v>
      </c>
      <c r="I146" s="39">
        <f t="shared" si="64"/>
        <v>92.43</v>
      </c>
      <c r="J146" s="39">
        <f t="shared" si="64"/>
        <v>610.86</v>
      </c>
      <c r="K146" s="40"/>
      <c r="L146" s="39">
        <v>49.29</v>
      </c>
    </row>
    <row r="147" ht="14.4" spans="1:12">
      <c r="A147" s="41">
        <f>A139</f>
        <v>2</v>
      </c>
      <c r="B147" s="42">
        <f>B139</f>
        <v>3</v>
      </c>
      <c r="C147" s="43" t="s">
        <v>35</v>
      </c>
      <c r="D147" s="33" t="s">
        <v>36</v>
      </c>
      <c r="E147" s="30" t="s">
        <v>37</v>
      </c>
      <c r="F147" s="31">
        <v>60</v>
      </c>
      <c r="G147" s="31">
        <v>0.79</v>
      </c>
      <c r="H147" s="31">
        <v>3.64</v>
      </c>
      <c r="I147" s="31">
        <v>5.11</v>
      </c>
      <c r="J147" s="31">
        <v>56.47</v>
      </c>
      <c r="K147" s="32">
        <v>45</v>
      </c>
      <c r="L147" s="31"/>
    </row>
    <row r="148" ht="14.4" spans="1:12">
      <c r="A148" s="26"/>
      <c r="B148" s="27"/>
      <c r="C148" s="28"/>
      <c r="D148" s="33" t="s">
        <v>38</v>
      </c>
      <c r="E148" s="30" t="s">
        <v>95</v>
      </c>
      <c r="F148" s="31">
        <v>213</v>
      </c>
      <c r="G148" s="31">
        <v>1.58</v>
      </c>
      <c r="H148" s="31">
        <v>2.17</v>
      </c>
      <c r="I148" s="31">
        <v>9.71</v>
      </c>
      <c r="J148" s="31">
        <v>68.8</v>
      </c>
      <c r="K148" s="32">
        <v>101</v>
      </c>
      <c r="L148" s="31"/>
    </row>
    <row r="149" ht="14.4" spans="1:12">
      <c r="A149" s="26"/>
      <c r="B149" s="27"/>
      <c r="C149" s="28"/>
      <c r="D149" s="33" t="s">
        <v>40</v>
      </c>
      <c r="E149" s="30" t="s">
        <v>96</v>
      </c>
      <c r="F149" s="31">
        <v>100</v>
      </c>
      <c r="G149" s="31">
        <v>8.38</v>
      </c>
      <c r="H149" s="31">
        <v>15.02</v>
      </c>
      <c r="I149" s="31">
        <v>9.15</v>
      </c>
      <c r="J149" s="31">
        <v>312</v>
      </c>
      <c r="K149" s="32">
        <v>268</v>
      </c>
      <c r="L149" s="31"/>
    </row>
    <row r="150" ht="14.4" spans="1:12">
      <c r="A150" s="26"/>
      <c r="B150" s="27"/>
      <c r="C150" s="28"/>
      <c r="D150" s="33" t="s">
        <v>42</v>
      </c>
      <c r="E150" s="30" t="s">
        <v>97</v>
      </c>
      <c r="F150" s="31">
        <v>155</v>
      </c>
      <c r="G150" s="31">
        <v>2.81</v>
      </c>
      <c r="H150" s="31">
        <v>0.56</v>
      </c>
      <c r="I150" s="31">
        <v>22.26</v>
      </c>
      <c r="J150" s="31">
        <v>147.09</v>
      </c>
      <c r="K150" s="32">
        <v>310</v>
      </c>
      <c r="L150" s="31"/>
    </row>
    <row r="151" ht="14.4" spans="1:12">
      <c r="A151" s="26"/>
      <c r="B151" s="27"/>
      <c r="C151" s="28"/>
      <c r="D151" s="33" t="s">
        <v>43</v>
      </c>
      <c r="E151" s="30" t="s">
        <v>81</v>
      </c>
      <c r="F151" s="31">
        <v>180</v>
      </c>
      <c r="G151" s="31">
        <v>0.36</v>
      </c>
      <c r="H151" s="31">
        <v>0.24</v>
      </c>
      <c r="I151" s="31">
        <v>15.48</v>
      </c>
      <c r="J151" s="31">
        <v>79.2</v>
      </c>
      <c r="K151" s="32">
        <v>388</v>
      </c>
      <c r="L151" s="31"/>
    </row>
    <row r="152" ht="14.4" spans="1:12">
      <c r="A152" s="26"/>
      <c r="B152" s="27"/>
      <c r="C152" s="28"/>
      <c r="D152" s="33" t="s">
        <v>45</v>
      </c>
      <c r="E152" s="30" t="s">
        <v>46</v>
      </c>
      <c r="F152" s="31">
        <v>30</v>
      </c>
      <c r="G152" s="31">
        <v>2.37</v>
      </c>
      <c r="H152" s="31">
        <v>0.3</v>
      </c>
      <c r="I152" s="31">
        <v>14.49</v>
      </c>
      <c r="J152" s="31">
        <v>70.14</v>
      </c>
      <c r="K152" s="32"/>
      <c r="L152" s="31"/>
    </row>
    <row r="153" ht="14.4" spans="1:12">
      <c r="A153" s="26"/>
      <c r="B153" s="27"/>
      <c r="C153" s="28"/>
      <c r="D153" s="33" t="s">
        <v>47</v>
      </c>
      <c r="E153" s="30" t="s">
        <v>48</v>
      </c>
      <c r="F153" s="31">
        <v>30</v>
      </c>
      <c r="G153" s="31">
        <v>1.68</v>
      </c>
      <c r="H153" s="31">
        <v>0.33</v>
      </c>
      <c r="I153" s="31">
        <v>14.82</v>
      </c>
      <c r="J153" s="31">
        <v>68.97</v>
      </c>
      <c r="K153" s="32"/>
      <c r="L153" s="31"/>
    </row>
    <row r="154" ht="14.4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34"/>
      <c r="B156" s="35"/>
      <c r="C156" s="36"/>
      <c r="D156" s="37" t="s">
        <v>34</v>
      </c>
      <c r="E156" s="38"/>
      <c r="F156" s="39">
        <f>SUM(F147:F155)</f>
        <v>768</v>
      </c>
      <c r="G156" s="39">
        <f t="shared" ref="G156:J156" si="65">SUM(G147:G155)</f>
        <v>17.97</v>
      </c>
      <c r="H156" s="39">
        <f t="shared" si="65"/>
        <v>22.26</v>
      </c>
      <c r="I156" s="39">
        <f t="shared" si="65"/>
        <v>91.02</v>
      </c>
      <c r="J156" s="39">
        <f t="shared" si="65"/>
        <v>802.67</v>
      </c>
      <c r="K156" s="40"/>
      <c r="L156" s="39">
        <v>66.63</v>
      </c>
    </row>
    <row r="157" ht="13.95" spans="1:12">
      <c r="A157" s="44">
        <f>A139</f>
        <v>2</v>
      </c>
      <c r="B157" s="45">
        <f>B139</f>
        <v>3</v>
      </c>
      <c r="C157" s="46" t="s">
        <v>49</v>
      </c>
      <c r="D157" s="47"/>
      <c r="E157" s="48"/>
      <c r="F157" s="49">
        <f>F146+F156</f>
        <v>1332</v>
      </c>
      <c r="G157" s="49">
        <f t="shared" ref="G157" si="66">G146+G156</f>
        <v>43.6</v>
      </c>
      <c r="H157" s="49">
        <f t="shared" ref="H157" si="67">H146+H156</f>
        <v>37.12</v>
      </c>
      <c r="I157" s="49">
        <f t="shared" ref="I157" si="68">I146+I156</f>
        <v>183.45</v>
      </c>
      <c r="J157" s="49">
        <f t="shared" ref="J157:L157" si="69">J146+J156</f>
        <v>1413.53</v>
      </c>
      <c r="K157" s="49"/>
      <c r="L157" s="49">
        <f t="shared" si="69"/>
        <v>115.92</v>
      </c>
    </row>
    <row r="158" ht="14.4" spans="1:12">
      <c r="A158" s="19">
        <v>2</v>
      </c>
      <c r="B158" s="20">
        <v>4</v>
      </c>
      <c r="C158" s="21" t="s">
        <v>25</v>
      </c>
      <c r="D158" s="22" t="s">
        <v>26</v>
      </c>
      <c r="E158" s="23" t="s">
        <v>98</v>
      </c>
      <c r="F158" s="24">
        <v>160</v>
      </c>
      <c r="G158" s="24">
        <v>2.59</v>
      </c>
      <c r="H158" s="24">
        <v>12.03</v>
      </c>
      <c r="I158" s="24">
        <v>17.77</v>
      </c>
      <c r="J158" s="24">
        <v>189.8</v>
      </c>
      <c r="K158" s="25">
        <v>175</v>
      </c>
      <c r="L158" s="24"/>
    </row>
    <row r="159" ht="14.4" spans="1:12">
      <c r="A159" s="26"/>
      <c r="B159" s="27"/>
      <c r="C159" s="28"/>
      <c r="D159" s="29" t="s">
        <v>99</v>
      </c>
      <c r="E159" s="30" t="s">
        <v>100</v>
      </c>
      <c r="F159" s="31">
        <v>45</v>
      </c>
      <c r="G159" s="31">
        <v>5.71</v>
      </c>
      <c r="H159" s="31">
        <v>5.17</v>
      </c>
      <c r="I159" s="31">
        <v>0.31</v>
      </c>
      <c r="J159" s="31">
        <v>70.87</v>
      </c>
      <c r="K159" s="32">
        <v>209</v>
      </c>
      <c r="L159" s="31"/>
    </row>
    <row r="160" ht="14.4" spans="1:12">
      <c r="A160" s="26"/>
      <c r="B160" s="27"/>
      <c r="C160" s="28"/>
      <c r="D160" s="33" t="s">
        <v>28</v>
      </c>
      <c r="E160" s="30" t="s">
        <v>52</v>
      </c>
      <c r="F160" s="31">
        <v>200</v>
      </c>
      <c r="G160" s="31">
        <v>3.78</v>
      </c>
      <c r="H160" s="31">
        <v>0.67</v>
      </c>
      <c r="I160" s="31">
        <v>26</v>
      </c>
      <c r="J160" s="31">
        <v>125.11</v>
      </c>
      <c r="K160" s="32">
        <v>382</v>
      </c>
      <c r="L160" s="31"/>
    </row>
    <row r="161" ht="14.4" spans="1:12">
      <c r="A161" s="26"/>
      <c r="B161" s="27"/>
      <c r="C161" s="28"/>
      <c r="D161" s="33" t="s">
        <v>30</v>
      </c>
      <c r="E161" s="30"/>
      <c r="F161" s="31"/>
      <c r="G161" s="31"/>
      <c r="H161" s="31"/>
      <c r="I161" s="31"/>
      <c r="J161" s="31"/>
      <c r="K161" s="32"/>
      <c r="L161" s="31"/>
    </row>
    <row r="162" ht="14.4" spans="1:12">
      <c r="A162" s="26"/>
      <c r="B162" s="27"/>
      <c r="C162" s="28"/>
      <c r="D162" s="33" t="s">
        <v>32</v>
      </c>
      <c r="E162" s="30"/>
      <c r="F162" s="31"/>
      <c r="G162" s="31"/>
      <c r="H162" s="31"/>
      <c r="I162" s="31"/>
      <c r="J162" s="31"/>
      <c r="K162" s="32"/>
      <c r="L162" s="31"/>
    </row>
    <row r="163" ht="14.4" spans="1:12">
      <c r="A163" s="26"/>
      <c r="B163" s="27"/>
      <c r="C163" s="28"/>
      <c r="D163" s="29" t="s">
        <v>75</v>
      </c>
      <c r="E163" s="30" t="s">
        <v>76</v>
      </c>
      <c r="F163" s="31">
        <v>100</v>
      </c>
      <c r="G163" s="31">
        <v>12</v>
      </c>
      <c r="H163" s="31">
        <v>6.64</v>
      </c>
      <c r="I163" s="31">
        <v>46.4</v>
      </c>
      <c r="J163" s="31">
        <v>298.34</v>
      </c>
      <c r="K163" s="32">
        <v>15</v>
      </c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4"/>
      <c r="B165" s="35"/>
      <c r="C165" s="36"/>
      <c r="D165" s="37" t="s">
        <v>34</v>
      </c>
      <c r="E165" s="38"/>
      <c r="F165" s="39">
        <f>SUM(F158:F164)</f>
        <v>505</v>
      </c>
      <c r="G165" s="39">
        <f t="shared" ref="G165:J165" si="70">SUM(G158:G164)</f>
        <v>24.08</v>
      </c>
      <c r="H165" s="39">
        <f t="shared" si="70"/>
        <v>24.51</v>
      </c>
      <c r="I165" s="39">
        <f t="shared" si="70"/>
        <v>90.48</v>
      </c>
      <c r="J165" s="39">
        <f t="shared" si="70"/>
        <v>684.12</v>
      </c>
      <c r="K165" s="40"/>
      <c r="L165" s="39">
        <v>49.29</v>
      </c>
    </row>
    <row r="166" ht="14.4" spans="1:12">
      <c r="A166" s="41">
        <f>A158</f>
        <v>2</v>
      </c>
      <c r="B166" s="42">
        <f>B158</f>
        <v>4</v>
      </c>
      <c r="C166" s="43" t="s">
        <v>35</v>
      </c>
      <c r="D166" s="33" t="s">
        <v>36</v>
      </c>
      <c r="E166" s="30" t="s">
        <v>101</v>
      </c>
      <c r="F166" s="31">
        <v>60</v>
      </c>
      <c r="G166" s="31">
        <v>0.97</v>
      </c>
      <c r="H166" s="31">
        <v>3.72</v>
      </c>
      <c r="I166" s="31">
        <v>5.34</v>
      </c>
      <c r="J166" s="31">
        <v>82.72</v>
      </c>
      <c r="K166" s="32">
        <v>67</v>
      </c>
      <c r="L166" s="31"/>
    </row>
    <row r="167" ht="14.4" spans="1:12">
      <c r="A167" s="26"/>
      <c r="B167" s="27"/>
      <c r="C167" s="28"/>
      <c r="D167" s="33" t="s">
        <v>38</v>
      </c>
      <c r="E167" s="30" t="s">
        <v>102</v>
      </c>
      <c r="F167" s="31">
        <v>213</v>
      </c>
      <c r="G167" s="31">
        <v>4.98</v>
      </c>
      <c r="H167" s="31">
        <v>6.02</v>
      </c>
      <c r="I167" s="31">
        <v>15.12</v>
      </c>
      <c r="J167" s="31">
        <v>121.55</v>
      </c>
      <c r="K167" s="32">
        <v>108</v>
      </c>
      <c r="L167" s="31"/>
    </row>
    <row r="168" ht="14.4" spans="1:12">
      <c r="A168" s="26"/>
      <c r="B168" s="27"/>
      <c r="C168" s="28"/>
      <c r="D168" s="33" t="s">
        <v>40</v>
      </c>
      <c r="E168" s="30" t="s">
        <v>103</v>
      </c>
      <c r="F168" s="31">
        <v>90</v>
      </c>
      <c r="G168" s="31">
        <v>8</v>
      </c>
      <c r="H168" s="31">
        <v>6.22</v>
      </c>
      <c r="I168" s="31">
        <v>7.74</v>
      </c>
      <c r="J168" s="31">
        <v>118.8</v>
      </c>
      <c r="K168" s="32">
        <v>260</v>
      </c>
      <c r="L168" s="31"/>
    </row>
    <row r="169" ht="14.4" spans="1:12">
      <c r="A169" s="26"/>
      <c r="B169" s="27"/>
      <c r="C169" s="28"/>
      <c r="D169" s="33" t="s">
        <v>42</v>
      </c>
      <c r="E169" s="30" t="s">
        <v>94</v>
      </c>
      <c r="F169" s="31">
        <v>157</v>
      </c>
      <c r="G169" s="31">
        <v>8.69</v>
      </c>
      <c r="H169" s="31">
        <v>6.15</v>
      </c>
      <c r="I169" s="31">
        <v>39.07</v>
      </c>
      <c r="J169" s="31">
        <v>246.49</v>
      </c>
      <c r="K169" s="32">
        <v>302</v>
      </c>
      <c r="L169" s="31"/>
    </row>
    <row r="170" ht="14.4" spans="1:12">
      <c r="A170" s="26"/>
      <c r="B170" s="27"/>
      <c r="C170" s="28"/>
      <c r="D170" s="33" t="s">
        <v>43</v>
      </c>
      <c r="E170" s="30" t="s">
        <v>71</v>
      </c>
      <c r="F170" s="31">
        <v>180</v>
      </c>
      <c r="G170" s="31">
        <v>0.46</v>
      </c>
      <c r="H170" s="31">
        <v>0.16</v>
      </c>
      <c r="I170" s="31">
        <v>22.35</v>
      </c>
      <c r="J170" s="31">
        <v>104.94</v>
      </c>
      <c r="K170" s="32">
        <v>345</v>
      </c>
      <c r="L170" s="31"/>
    </row>
    <row r="171" ht="14.4" spans="1:12">
      <c r="A171" s="26"/>
      <c r="B171" s="27"/>
      <c r="C171" s="28"/>
      <c r="D171" s="33" t="s">
        <v>45</v>
      </c>
      <c r="E171" s="30" t="s">
        <v>46</v>
      </c>
      <c r="F171" s="31">
        <v>30</v>
      </c>
      <c r="G171" s="31">
        <v>2.37</v>
      </c>
      <c r="H171" s="31">
        <v>0.3</v>
      </c>
      <c r="I171" s="31">
        <v>14.49</v>
      </c>
      <c r="J171" s="31">
        <v>70.14</v>
      </c>
      <c r="K171" s="32"/>
      <c r="L171" s="31"/>
    </row>
    <row r="172" ht="14.4" spans="1:12">
      <c r="A172" s="26"/>
      <c r="B172" s="27"/>
      <c r="C172" s="28"/>
      <c r="D172" s="33" t="s">
        <v>47</v>
      </c>
      <c r="E172" s="30" t="s">
        <v>48</v>
      </c>
      <c r="F172" s="31">
        <v>30</v>
      </c>
      <c r="G172" s="31">
        <v>1.68</v>
      </c>
      <c r="H172" s="31">
        <v>0.33</v>
      </c>
      <c r="I172" s="31">
        <v>14.82</v>
      </c>
      <c r="J172" s="31">
        <v>68.97</v>
      </c>
      <c r="K172" s="32"/>
      <c r="L172" s="31"/>
    </row>
    <row r="173" ht="14.4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4"/>
      <c r="B175" s="35"/>
      <c r="C175" s="36"/>
      <c r="D175" s="37" t="s">
        <v>34</v>
      </c>
      <c r="E175" s="38"/>
      <c r="F175" s="39">
        <f>SUM(F166:F174)</f>
        <v>760</v>
      </c>
      <c r="G175" s="39">
        <f t="shared" ref="G175:J175" si="71">SUM(G166:G174)</f>
        <v>27.15</v>
      </c>
      <c r="H175" s="39">
        <f t="shared" si="71"/>
        <v>22.9</v>
      </c>
      <c r="I175" s="39">
        <f t="shared" si="71"/>
        <v>118.93</v>
      </c>
      <c r="J175" s="39">
        <f t="shared" si="71"/>
        <v>813.61</v>
      </c>
      <c r="K175" s="40"/>
      <c r="L175" s="39">
        <v>66.63</v>
      </c>
    </row>
    <row r="176" ht="13.95" spans="1:12">
      <c r="A176" s="44">
        <f>A158</f>
        <v>2</v>
      </c>
      <c r="B176" s="45">
        <f>B158</f>
        <v>4</v>
      </c>
      <c r="C176" s="46" t="s">
        <v>49</v>
      </c>
      <c r="D176" s="47"/>
      <c r="E176" s="48"/>
      <c r="F176" s="49">
        <f>F165+F175</f>
        <v>1265</v>
      </c>
      <c r="G176" s="49">
        <f t="shared" ref="G176" si="72">G165+G175</f>
        <v>51.23</v>
      </c>
      <c r="H176" s="49">
        <f t="shared" ref="H176" si="73">H165+H175</f>
        <v>47.41</v>
      </c>
      <c r="I176" s="49">
        <f t="shared" ref="I176" si="74">I165+I175</f>
        <v>209.41</v>
      </c>
      <c r="J176" s="49">
        <f t="shared" ref="J176:L176" si="75">J165+J175</f>
        <v>1497.73</v>
      </c>
      <c r="K176" s="49"/>
      <c r="L176" s="49">
        <f t="shared" si="75"/>
        <v>115.92</v>
      </c>
    </row>
    <row r="177" ht="14.4" spans="1:12">
      <c r="A177" s="19">
        <v>2</v>
      </c>
      <c r="B177" s="20">
        <v>5</v>
      </c>
      <c r="C177" s="21" t="s">
        <v>25</v>
      </c>
      <c r="D177" s="22" t="s">
        <v>26</v>
      </c>
      <c r="E177" s="23" t="s">
        <v>41</v>
      </c>
      <c r="F177" s="24">
        <v>187.5</v>
      </c>
      <c r="G177" s="24">
        <v>16.37</v>
      </c>
      <c r="H177" s="24">
        <v>9.81</v>
      </c>
      <c r="I177" s="24">
        <v>33.5</v>
      </c>
      <c r="J177" s="24">
        <v>286.25</v>
      </c>
      <c r="K177" s="25">
        <v>291</v>
      </c>
      <c r="L177" s="24"/>
    </row>
    <row r="178" ht="14.4" spans="1:12">
      <c r="A178" s="26"/>
      <c r="B178" s="27"/>
      <c r="C178" s="28"/>
      <c r="D178" s="29"/>
      <c r="E178" s="30" t="s">
        <v>77</v>
      </c>
      <c r="F178" s="31">
        <v>60</v>
      </c>
      <c r="G178" s="31">
        <v>0.61</v>
      </c>
      <c r="H178" s="31">
        <v>2.91</v>
      </c>
      <c r="I178" s="31">
        <v>3.24</v>
      </c>
      <c r="J178" s="31">
        <v>41.55</v>
      </c>
      <c r="K178" s="32">
        <v>73</v>
      </c>
      <c r="L178" s="31"/>
    </row>
    <row r="179" ht="14.4" spans="1:12">
      <c r="A179" s="26"/>
      <c r="B179" s="27"/>
      <c r="C179" s="28"/>
      <c r="D179" s="33" t="s">
        <v>28</v>
      </c>
      <c r="E179" s="30" t="s">
        <v>59</v>
      </c>
      <c r="F179" s="31">
        <v>200</v>
      </c>
      <c r="G179" s="31">
        <v>0.53</v>
      </c>
      <c r="H179" s="31"/>
      <c r="I179" s="31">
        <v>9.47</v>
      </c>
      <c r="J179" s="31">
        <v>40</v>
      </c>
      <c r="K179" s="32">
        <v>376</v>
      </c>
      <c r="L179" s="31"/>
    </row>
    <row r="180" ht="14.4" spans="1:12">
      <c r="A180" s="26"/>
      <c r="B180" s="27"/>
      <c r="C180" s="28"/>
      <c r="D180" s="33" t="s">
        <v>30</v>
      </c>
      <c r="E180" s="30" t="s">
        <v>31</v>
      </c>
      <c r="F180" s="31">
        <v>70</v>
      </c>
      <c r="G180" s="31">
        <v>6.44</v>
      </c>
      <c r="H180" s="31">
        <v>0.64</v>
      </c>
      <c r="I180" s="31">
        <v>40.6</v>
      </c>
      <c r="J180" s="31">
        <v>198.34</v>
      </c>
      <c r="K180" s="32"/>
      <c r="L180" s="31"/>
    </row>
    <row r="181" ht="14.4" spans="1:12">
      <c r="A181" s="26"/>
      <c r="B181" s="27"/>
      <c r="C181" s="28"/>
      <c r="D181" s="33" t="s">
        <v>32</v>
      </c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34</v>
      </c>
      <c r="E184" s="38"/>
      <c r="F184" s="39">
        <f>SUM(F177:F183)</f>
        <v>517.5</v>
      </c>
      <c r="G184" s="39">
        <f t="shared" ref="G184:J184" si="76">SUM(G177:G183)</f>
        <v>23.95</v>
      </c>
      <c r="H184" s="39">
        <f t="shared" si="76"/>
        <v>13.36</v>
      </c>
      <c r="I184" s="39">
        <f t="shared" si="76"/>
        <v>86.81</v>
      </c>
      <c r="J184" s="39">
        <f t="shared" si="76"/>
        <v>566.14</v>
      </c>
      <c r="K184" s="40"/>
      <c r="L184" s="39">
        <v>49.29</v>
      </c>
    </row>
    <row r="185" ht="14.4" spans="1:12">
      <c r="A185" s="41">
        <f>A177</f>
        <v>2</v>
      </c>
      <c r="B185" s="42">
        <f>B177</f>
        <v>5</v>
      </c>
      <c r="C185" s="43" t="s">
        <v>35</v>
      </c>
      <c r="D185" s="33" t="s">
        <v>36</v>
      </c>
      <c r="E185" s="30" t="s">
        <v>60</v>
      </c>
      <c r="F185" s="31">
        <v>60</v>
      </c>
      <c r="G185" s="31">
        <v>0.48</v>
      </c>
      <c r="H185" s="31">
        <v>0.06</v>
      </c>
      <c r="I185" s="31">
        <v>1.02</v>
      </c>
      <c r="J185" s="31">
        <v>6</v>
      </c>
      <c r="K185" s="32">
        <v>70</v>
      </c>
      <c r="L185" s="31"/>
    </row>
    <row r="186" ht="14.4" spans="1:12">
      <c r="A186" s="26"/>
      <c r="B186" s="27"/>
      <c r="C186" s="28"/>
      <c r="D186" s="33" t="s">
        <v>38</v>
      </c>
      <c r="E186" s="30" t="s">
        <v>68</v>
      </c>
      <c r="F186" s="31">
        <v>223</v>
      </c>
      <c r="G186" s="31">
        <v>1.74</v>
      </c>
      <c r="H186" s="31">
        <v>6.34</v>
      </c>
      <c r="I186" s="31">
        <v>6.43</v>
      </c>
      <c r="J186" s="31">
        <v>86.79</v>
      </c>
      <c r="K186" s="32">
        <v>88</v>
      </c>
      <c r="L186" s="31"/>
    </row>
    <row r="187" ht="14.4" spans="1:12">
      <c r="A187" s="26"/>
      <c r="B187" s="27"/>
      <c r="C187" s="28"/>
      <c r="D187" s="33" t="s">
        <v>40</v>
      </c>
      <c r="E187" s="30" t="s">
        <v>104</v>
      </c>
      <c r="F187" s="31">
        <v>187.5</v>
      </c>
      <c r="G187" s="31">
        <v>12.15</v>
      </c>
      <c r="H187" s="31">
        <v>13.57</v>
      </c>
      <c r="I187" s="31">
        <v>12.44</v>
      </c>
      <c r="J187" s="31">
        <v>292.7</v>
      </c>
      <c r="K187" s="32">
        <v>289</v>
      </c>
      <c r="L187" s="31"/>
    </row>
    <row r="188" ht="14.4" spans="1:12">
      <c r="A188" s="26"/>
      <c r="B188" s="27"/>
      <c r="C188" s="28"/>
      <c r="D188" s="33" t="s">
        <v>42</v>
      </c>
      <c r="E188" s="30"/>
      <c r="F188" s="31"/>
      <c r="G188" s="31"/>
      <c r="H188" s="31"/>
      <c r="I188" s="31"/>
      <c r="J188" s="31"/>
      <c r="K188" s="32"/>
      <c r="L188" s="31"/>
    </row>
    <row r="189" ht="14.4" spans="1:12">
      <c r="A189" s="26"/>
      <c r="B189" s="27"/>
      <c r="C189" s="28"/>
      <c r="D189" s="33" t="s">
        <v>43</v>
      </c>
      <c r="E189" s="30" t="s">
        <v>64</v>
      </c>
      <c r="F189" s="31">
        <v>180</v>
      </c>
      <c r="G189" s="31">
        <v>1.17</v>
      </c>
      <c r="H189" s="31">
        <v>0.07</v>
      </c>
      <c r="I189" s="31">
        <v>40.21</v>
      </c>
      <c r="J189" s="31">
        <v>110.32</v>
      </c>
      <c r="K189" s="32">
        <v>348</v>
      </c>
      <c r="L189" s="31"/>
    </row>
    <row r="190" ht="14.4" spans="1:12">
      <c r="A190" s="26"/>
      <c r="B190" s="27"/>
      <c r="C190" s="28"/>
      <c r="D190" s="33" t="s">
        <v>45</v>
      </c>
      <c r="E190" s="30" t="s">
        <v>46</v>
      </c>
      <c r="F190" s="31">
        <v>60</v>
      </c>
      <c r="G190" s="31">
        <v>4.74</v>
      </c>
      <c r="H190" s="31">
        <v>0.6</v>
      </c>
      <c r="I190" s="31">
        <v>28.98</v>
      </c>
      <c r="J190" s="31">
        <v>140.28</v>
      </c>
      <c r="K190" s="32"/>
      <c r="L190" s="31"/>
    </row>
    <row r="191" ht="14.4" spans="1:12">
      <c r="A191" s="26"/>
      <c r="B191" s="27"/>
      <c r="C191" s="28"/>
      <c r="D191" s="33" t="s">
        <v>47</v>
      </c>
      <c r="E191" s="30" t="s">
        <v>48</v>
      </c>
      <c r="F191" s="31">
        <v>30</v>
      </c>
      <c r="G191" s="31">
        <v>1.68</v>
      </c>
      <c r="H191" s="31">
        <v>0.33</v>
      </c>
      <c r="I191" s="31">
        <v>14.82</v>
      </c>
      <c r="J191" s="31">
        <v>68.97</v>
      </c>
      <c r="K191" s="32"/>
      <c r="L191" s="31"/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4"/>
      <c r="B194" s="35"/>
      <c r="C194" s="36"/>
      <c r="D194" s="37" t="s">
        <v>34</v>
      </c>
      <c r="E194" s="38"/>
      <c r="F194" s="39">
        <f>SUM(F185:F193)</f>
        <v>740.5</v>
      </c>
      <c r="G194" s="39">
        <f t="shared" ref="G194:J194" si="77">SUM(G185:G193)</f>
        <v>21.96</v>
      </c>
      <c r="H194" s="39">
        <f t="shared" si="77"/>
        <v>20.97</v>
      </c>
      <c r="I194" s="39">
        <f t="shared" si="77"/>
        <v>103.9</v>
      </c>
      <c r="J194" s="39">
        <f t="shared" si="77"/>
        <v>705.06</v>
      </c>
      <c r="K194" s="40"/>
      <c r="L194" s="39">
        <v>66.63</v>
      </c>
    </row>
    <row r="195" ht="13.95" spans="1:12">
      <c r="A195" s="44">
        <f>A177</f>
        <v>2</v>
      </c>
      <c r="B195" s="45">
        <f>B177</f>
        <v>5</v>
      </c>
      <c r="C195" s="46" t="s">
        <v>49</v>
      </c>
      <c r="D195" s="47"/>
      <c r="E195" s="48"/>
      <c r="F195" s="49">
        <f>F184+F194</f>
        <v>1258</v>
      </c>
      <c r="G195" s="49">
        <f t="shared" ref="G195" si="78">G184+G194</f>
        <v>45.91</v>
      </c>
      <c r="H195" s="49">
        <f t="shared" ref="H195" si="79">H184+H194</f>
        <v>34.33</v>
      </c>
      <c r="I195" s="49">
        <f t="shared" ref="I195" si="80">I184+I194</f>
        <v>190.71</v>
      </c>
      <c r="J195" s="49">
        <f t="shared" ref="J195:L195" si="81">J184+J194</f>
        <v>1271.2</v>
      </c>
      <c r="K195" s="49"/>
      <c r="L195" s="49">
        <f t="shared" si="81"/>
        <v>115.92</v>
      </c>
    </row>
    <row r="196" ht="13.95" spans="1:12">
      <c r="A196" s="53"/>
      <c r="B196" s="54"/>
      <c r="C196" s="55" t="s">
        <v>105</v>
      </c>
      <c r="D196" s="55"/>
      <c r="E196" s="55"/>
      <c r="F196" s="56">
        <f>(F24+F43+F62+F81+F100+F119+F138+F157+F176+F195)/(IF(F24=0,0,1)+IF(F43=0,0,1)+IF(F62=0,0,1)+IF(F81=0,0,1)+IF(F100=0,0,1)+IF(F119=0,0,1)+IF(F138=0,0,1)+IF(F157=0,0,1)+IF(F176=0,0,1)+IF(F195=0,0,1))</f>
        <v>1300.95</v>
      </c>
      <c r="G196" s="56">
        <f t="shared" ref="G196:J196" si="82">(G24+G43+G62+G81+G100+G119+G138+G157+G176+G195)/(IF(G24=0,0,1)+IF(G43=0,0,1)+IF(G62=0,0,1)+IF(G81=0,0,1)+IF(G100=0,0,1)+IF(G119=0,0,1)+IF(G138=0,0,1)+IF(G157=0,0,1)+IF(G176=0,0,1)+IF(G195=0,0,1))</f>
        <v>46.697</v>
      </c>
      <c r="H196" s="56">
        <f t="shared" si="82"/>
        <v>43.479</v>
      </c>
      <c r="I196" s="56">
        <f t="shared" si="82"/>
        <v>205.671</v>
      </c>
      <c r="J196" s="56">
        <f t="shared" si="82"/>
        <v>1452.62</v>
      </c>
      <c r="K196" s="56"/>
      <c r="L196" s="56">
        <f t="shared" ref="L196" si="83">(L24+L43+L62+L81+L100+L119+L138+L157+L176+L195)/(IF(L24=0,0,1)+IF(L43=0,0,1)+IF(L62=0,0,1)+IF(L81=0,0,1)+IF(L100=0,0,1)+IF(L119=0,0,1)+IF(L138=0,0,1)+IF(L157=0,0,1)+IF(L176=0,0,1)+IF(L195=0,0,1))</f>
        <v>115.92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dcterms:created xsi:type="dcterms:W3CDTF">2022-05-16T14:23:00Z</dcterms:created>
  <cp:lastPrinted>2026-10-29T05:24:00Z</cp:lastPrinted>
  <dcterms:modified xsi:type="dcterms:W3CDTF">2026-10-29T09:37:41Z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045B7DF9FDE74ACBBAF3A63E511DDDA1_12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